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N1_სატენდერო!$A$7:$L$738</definedName>
    <definedName name="_xlnm.Print_Area" localSheetId="0">N1_სატენდერო!$A$1:$K$736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8" i="11" l="1"/>
  <c r="K737" i="11"/>
  <c r="J728" i="11" l="1"/>
  <c r="H728" i="11"/>
  <c r="F728" i="11"/>
  <c r="F729" i="11" s="1"/>
  <c r="K729" i="11" s="1"/>
  <c r="WVB390" i="11"/>
  <c r="WVD390" i="11" s="1"/>
  <c r="WVI390" i="11" s="1"/>
  <c r="WLF390" i="11"/>
  <c r="WLH390" i="11" s="1"/>
  <c r="WLM390" i="11" s="1"/>
  <c r="WBJ390" i="11"/>
  <c r="WBL390" i="11" s="1"/>
  <c r="WBQ390" i="11" s="1"/>
  <c r="VRN390" i="11"/>
  <c r="VRP390" i="11" s="1"/>
  <c r="VRU390" i="11" s="1"/>
  <c r="VHR390" i="11"/>
  <c r="VHT390" i="11" s="1"/>
  <c r="VHY390" i="11" s="1"/>
  <c r="UXV390" i="11"/>
  <c r="UXX390" i="11" s="1"/>
  <c r="UYC390" i="11" s="1"/>
  <c r="UNZ390" i="11"/>
  <c r="UOB390" i="11" s="1"/>
  <c r="UOG390" i="11" s="1"/>
  <c r="UED390" i="11"/>
  <c r="UEF390" i="11" s="1"/>
  <c r="UEK390" i="11" s="1"/>
  <c r="TUH390" i="11"/>
  <c r="TUJ390" i="11" s="1"/>
  <c r="TUO390" i="11" s="1"/>
  <c r="TKL390" i="11"/>
  <c r="TKN390" i="11" s="1"/>
  <c r="TKS390" i="11" s="1"/>
  <c r="TAP390" i="11"/>
  <c r="TAR390" i="11" s="1"/>
  <c r="TAW390" i="11" s="1"/>
  <c r="SQT390" i="11"/>
  <c r="SQV390" i="11" s="1"/>
  <c r="SRA390" i="11" s="1"/>
  <c r="SGX390" i="11"/>
  <c r="SGZ390" i="11" s="1"/>
  <c r="SHE390" i="11" s="1"/>
  <c r="RXB390" i="11"/>
  <c r="RXD390" i="11" s="1"/>
  <c r="RXI390" i="11" s="1"/>
  <c r="RNF390" i="11"/>
  <c r="RNH390" i="11" s="1"/>
  <c r="RNM390" i="11" s="1"/>
  <c r="RDJ390" i="11"/>
  <c r="RDL390" i="11" s="1"/>
  <c r="RDQ390" i="11" s="1"/>
  <c r="QTN390" i="11"/>
  <c r="QTP390" i="11" s="1"/>
  <c r="QTU390" i="11" s="1"/>
  <c r="QJR390" i="11"/>
  <c r="QJT390" i="11" s="1"/>
  <c r="QJY390" i="11" s="1"/>
  <c r="PZV390" i="11"/>
  <c r="PZX390" i="11" s="1"/>
  <c r="QAC390" i="11" s="1"/>
  <c r="PPZ390" i="11"/>
  <c r="PQB390" i="11" s="1"/>
  <c r="PQG390" i="11" s="1"/>
  <c r="PGD390" i="11"/>
  <c r="PGF390" i="11" s="1"/>
  <c r="PGK390" i="11" s="1"/>
  <c r="OWH390" i="11"/>
  <c r="OWJ390" i="11" s="1"/>
  <c r="OWO390" i="11" s="1"/>
  <c r="OML390" i="11"/>
  <c r="OMN390" i="11" s="1"/>
  <c r="OMS390" i="11" s="1"/>
  <c r="OCP390" i="11"/>
  <c r="OCR390" i="11" s="1"/>
  <c r="OCW390" i="11" s="1"/>
  <c r="NST390" i="11"/>
  <c r="NSV390" i="11" s="1"/>
  <c r="NTA390" i="11" s="1"/>
  <c r="NIX390" i="11"/>
  <c r="NIZ390" i="11" s="1"/>
  <c r="NJE390" i="11" s="1"/>
  <c r="MZD390" i="11"/>
  <c r="MZI390" i="11" s="1"/>
  <c r="MZB390" i="11"/>
  <c r="MPF390" i="11"/>
  <c r="MPH390" i="11" s="1"/>
  <c r="MPM390" i="11" s="1"/>
  <c r="MFJ390" i="11"/>
  <c r="MFL390" i="11" s="1"/>
  <c r="MFQ390" i="11" s="1"/>
  <c r="LVN390" i="11"/>
  <c r="LVP390" i="11" s="1"/>
  <c r="LVU390" i="11" s="1"/>
  <c r="LLR390" i="11"/>
  <c r="LLT390" i="11" s="1"/>
  <c r="LLY390" i="11" s="1"/>
  <c r="LBV390" i="11"/>
  <c r="LBX390" i="11" s="1"/>
  <c r="LCC390" i="11" s="1"/>
  <c r="KRZ390" i="11"/>
  <c r="KSB390" i="11" s="1"/>
  <c r="KSG390" i="11" s="1"/>
  <c r="KID390" i="11"/>
  <c r="KIF390" i="11" s="1"/>
  <c r="KIK390" i="11" s="1"/>
  <c r="JYH390" i="11"/>
  <c r="JYJ390" i="11" s="1"/>
  <c r="JYO390" i="11" s="1"/>
  <c r="JOL390" i="11"/>
  <c r="JON390" i="11" s="1"/>
  <c r="JOS390" i="11" s="1"/>
  <c r="JEP390" i="11"/>
  <c r="JER390" i="11" s="1"/>
  <c r="JEW390" i="11" s="1"/>
  <c r="IUT390" i="11"/>
  <c r="IUV390" i="11" s="1"/>
  <c r="IVA390" i="11" s="1"/>
  <c r="IKX390" i="11"/>
  <c r="IKZ390" i="11" s="1"/>
  <c r="ILE390" i="11" s="1"/>
  <c r="IBB390" i="11"/>
  <c r="IBD390" i="11" s="1"/>
  <c r="IBI390" i="11" s="1"/>
  <c r="HRF390" i="11"/>
  <c r="HRH390" i="11" s="1"/>
  <c r="HRM390" i="11" s="1"/>
  <c r="HHJ390" i="11"/>
  <c r="HHL390" i="11" s="1"/>
  <c r="HHQ390" i="11" s="1"/>
  <c r="GXN390" i="11"/>
  <c r="GXP390" i="11" s="1"/>
  <c r="GXU390" i="11" s="1"/>
  <c r="GNR390" i="11"/>
  <c r="GNT390" i="11" s="1"/>
  <c r="GNY390" i="11" s="1"/>
  <c r="GDV390" i="11"/>
  <c r="GDX390" i="11" s="1"/>
  <c r="GEC390" i="11" s="1"/>
  <c r="FTZ390" i="11"/>
  <c r="FUB390" i="11" s="1"/>
  <c r="FUG390" i="11" s="1"/>
  <c r="FKD390" i="11"/>
  <c r="FKF390" i="11" s="1"/>
  <c r="FKK390" i="11" s="1"/>
  <c r="FAH390" i="11"/>
  <c r="FAJ390" i="11" s="1"/>
  <c r="FAO390" i="11" s="1"/>
  <c r="EQL390" i="11"/>
  <c r="EQN390" i="11" s="1"/>
  <c r="EQS390" i="11" s="1"/>
  <c r="EGP390" i="11"/>
  <c r="EGR390" i="11" s="1"/>
  <c r="EGW390" i="11" s="1"/>
  <c r="DWT390" i="11"/>
  <c r="DWV390" i="11" s="1"/>
  <c r="DXA390" i="11" s="1"/>
  <c r="DMX390" i="11"/>
  <c r="DMZ390" i="11" s="1"/>
  <c r="DNE390" i="11" s="1"/>
  <c r="DDB390" i="11"/>
  <c r="DDD390" i="11" s="1"/>
  <c r="DDI390" i="11" s="1"/>
  <c r="CTF390" i="11"/>
  <c r="CTH390" i="11" s="1"/>
  <c r="CTM390" i="11" s="1"/>
  <c r="CJJ390" i="11"/>
  <c r="CJL390" i="11" s="1"/>
  <c r="CJQ390" i="11" s="1"/>
  <c r="BZN390" i="11"/>
  <c r="BZP390" i="11" s="1"/>
  <c r="BZU390" i="11" s="1"/>
  <c r="BPR390" i="11"/>
  <c r="BPT390" i="11" s="1"/>
  <c r="BPY390" i="11" s="1"/>
  <c r="BFV390" i="11"/>
  <c r="BFX390" i="11" s="1"/>
  <c r="BGC390" i="11" s="1"/>
  <c r="AVZ390" i="11"/>
  <c r="AWB390" i="11" s="1"/>
  <c r="AWG390" i="11" s="1"/>
  <c r="AMD390" i="11"/>
  <c r="AMF390" i="11" s="1"/>
  <c r="AMK390" i="11" s="1"/>
  <c r="ACH390" i="11"/>
  <c r="ACJ390" i="11" s="1"/>
  <c r="ACO390" i="11" s="1"/>
  <c r="SL390" i="11"/>
  <c r="SN390" i="11" s="1"/>
  <c r="SS390" i="11" s="1"/>
  <c r="IP390" i="11"/>
  <c r="IR390" i="11" s="1"/>
  <c r="IW390" i="11" s="1"/>
  <c r="WVC389" i="11"/>
  <c r="WVB389" i="11"/>
  <c r="WLG389" i="11"/>
  <c r="WLF389" i="11"/>
  <c r="WBK389" i="11"/>
  <c r="WBJ389" i="11"/>
  <c r="VRO389" i="11"/>
  <c r="VRN389" i="11"/>
  <c r="VHS389" i="11"/>
  <c r="VHR389" i="11"/>
  <c r="UXW389" i="11"/>
  <c r="UXV389" i="11"/>
  <c r="UOA389" i="11"/>
  <c r="UNZ389" i="11"/>
  <c r="UEE389" i="11"/>
  <c r="UED389" i="11"/>
  <c r="TUI389" i="11"/>
  <c r="TUH389" i="11"/>
  <c r="TKM389" i="11"/>
  <c r="TKL389" i="11"/>
  <c r="TAQ389" i="11"/>
  <c r="TAP389" i="11"/>
  <c r="SQU389" i="11"/>
  <c r="SQT389" i="11"/>
  <c r="SGY389" i="11"/>
  <c r="SGX389" i="11"/>
  <c r="RXC389" i="11"/>
  <c r="RXB389" i="11"/>
  <c r="RNG389" i="11"/>
  <c r="RNF389" i="11"/>
  <c r="RDK389" i="11"/>
  <c r="RDJ389" i="11"/>
  <c r="QTO389" i="11"/>
  <c r="QTN389" i="11"/>
  <c r="QJS389" i="11"/>
  <c r="QJR389" i="11"/>
  <c r="PZW389" i="11"/>
  <c r="PZV389" i="11"/>
  <c r="PQA389" i="11"/>
  <c r="PPZ389" i="11"/>
  <c r="PGE389" i="11"/>
  <c r="PGD389" i="11"/>
  <c r="OWI389" i="11"/>
  <c r="OWH389" i="11"/>
  <c r="OMM389" i="11"/>
  <c r="OML389" i="11"/>
  <c r="OCQ389" i="11"/>
  <c r="OCP389" i="11"/>
  <c r="NSU389" i="11"/>
  <c r="NST389" i="11"/>
  <c r="NIY389" i="11"/>
  <c r="NIX389" i="11"/>
  <c r="MZC389" i="11"/>
  <c r="MZB389" i="11"/>
  <c r="MPG389" i="11"/>
  <c r="MPF389" i="11"/>
  <c r="MFK389" i="11"/>
  <c r="MFJ389" i="11"/>
  <c r="LVO389" i="11"/>
  <c r="LVN389" i="11"/>
  <c r="LLS389" i="11"/>
  <c r="LLR389" i="11"/>
  <c r="LBW389" i="11"/>
  <c r="LBV389" i="11"/>
  <c r="KSA389" i="11"/>
  <c r="KRZ389" i="11"/>
  <c r="KIE389" i="11"/>
  <c r="KID389" i="11"/>
  <c r="JYI389" i="11"/>
  <c r="JYH389" i="11"/>
  <c r="JOM389" i="11"/>
  <c r="JOL389" i="11"/>
  <c r="JEQ389" i="11"/>
  <c r="JEP389" i="11"/>
  <c r="IUU389" i="11"/>
  <c r="IUT389" i="11"/>
  <c r="IKY389" i="11"/>
  <c r="IKX389" i="11"/>
  <c r="IBC389" i="11"/>
  <c r="IBB389" i="11"/>
  <c r="HRG389" i="11"/>
  <c r="HRF389" i="11"/>
  <c r="HHK389" i="11"/>
  <c r="HHJ389" i="11"/>
  <c r="GXO389" i="11"/>
  <c r="GXN389" i="11"/>
  <c r="GNS389" i="11"/>
  <c r="GNR389" i="11"/>
  <c r="GDW389" i="11"/>
  <c r="GDV389" i="11"/>
  <c r="FUA389" i="11"/>
  <c r="FTZ389" i="11"/>
  <c r="FKE389" i="11"/>
  <c r="FKD389" i="11"/>
  <c r="FAI389" i="11"/>
  <c r="FAH389" i="11"/>
  <c r="EQM389" i="11"/>
  <c r="EQL389" i="11"/>
  <c r="EGQ389" i="11"/>
  <c r="EGP389" i="11"/>
  <c r="DWU389" i="11"/>
  <c r="DWT389" i="11"/>
  <c r="DWV389" i="11" s="1"/>
  <c r="DXA389" i="11" s="1"/>
  <c r="DMY389" i="11"/>
  <c r="DMX389" i="11"/>
  <c r="DDC389" i="11"/>
  <c r="DDB389" i="11"/>
  <c r="CTG389" i="11"/>
  <c r="CTF389" i="11"/>
  <c r="CJK389" i="11"/>
  <c r="CJJ389" i="11"/>
  <c r="BZO389" i="11"/>
  <c r="BZN389" i="11"/>
  <c r="BZP389" i="11" s="1"/>
  <c r="BZU389" i="11" s="1"/>
  <c r="BPS389" i="11"/>
  <c r="BPR389" i="11"/>
  <c r="BFW389" i="11"/>
  <c r="BFV389" i="11"/>
  <c r="BFX389" i="11" s="1"/>
  <c r="BGC389" i="11" s="1"/>
  <c r="AWA389" i="11"/>
  <c r="AVZ389" i="11"/>
  <c r="AME389" i="11"/>
  <c r="AMD389" i="11"/>
  <c r="ACI389" i="11"/>
  <c r="ACH389" i="11"/>
  <c r="SM389" i="11"/>
  <c r="SL389" i="11"/>
  <c r="IQ389" i="11"/>
  <c r="IP389" i="11"/>
  <c r="WVB387" i="11"/>
  <c r="WVH387" i="11" s="1"/>
  <c r="WVI387" i="11" s="1"/>
  <c r="WLF387" i="11"/>
  <c r="WLL387" i="11" s="1"/>
  <c r="WLM387" i="11" s="1"/>
  <c r="WBJ387" i="11"/>
  <c r="WBP387" i="11" s="1"/>
  <c r="WBQ387" i="11" s="1"/>
  <c r="VRN387" i="11"/>
  <c r="VRT387" i="11" s="1"/>
  <c r="VRU387" i="11" s="1"/>
  <c r="VHR387" i="11"/>
  <c r="VHX387" i="11" s="1"/>
  <c r="VHY387" i="11" s="1"/>
  <c r="UXV387" i="11"/>
  <c r="UYB387" i="11" s="1"/>
  <c r="UYC387" i="11" s="1"/>
  <c r="UNZ387" i="11"/>
  <c r="UOF387" i="11" s="1"/>
  <c r="UOG387" i="11" s="1"/>
  <c r="UED387" i="11"/>
  <c r="UEJ387" i="11" s="1"/>
  <c r="UEK387" i="11" s="1"/>
  <c r="TUH387" i="11"/>
  <c r="TUN387" i="11" s="1"/>
  <c r="TUO387" i="11" s="1"/>
  <c r="TKL387" i="11"/>
  <c r="TKR387" i="11" s="1"/>
  <c r="TKS387" i="11" s="1"/>
  <c r="TAP387" i="11"/>
  <c r="TAV387" i="11" s="1"/>
  <c r="TAW387" i="11" s="1"/>
  <c r="SQT387" i="11"/>
  <c r="SQZ387" i="11" s="1"/>
  <c r="SRA387" i="11" s="1"/>
  <c r="SGX387" i="11"/>
  <c r="SHD387" i="11" s="1"/>
  <c r="SHE387" i="11" s="1"/>
  <c r="RXB387" i="11"/>
  <c r="RXH387" i="11" s="1"/>
  <c r="RXI387" i="11" s="1"/>
  <c r="RNF387" i="11"/>
  <c r="RNL387" i="11" s="1"/>
  <c r="RNM387" i="11" s="1"/>
  <c r="RDP387" i="11"/>
  <c r="RDQ387" i="11" s="1"/>
  <c r="RDJ387" i="11"/>
  <c r="QTN387" i="11"/>
  <c r="QTT387" i="11" s="1"/>
  <c r="QTU387" i="11" s="1"/>
  <c r="QJR387" i="11"/>
  <c r="QJX387" i="11" s="1"/>
  <c r="QJY387" i="11" s="1"/>
  <c r="PZV387" i="11"/>
  <c r="QAB387" i="11" s="1"/>
  <c r="QAC387" i="11" s="1"/>
  <c r="PPZ387" i="11"/>
  <c r="PQF387" i="11" s="1"/>
  <c r="PQG387" i="11" s="1"/>
  <c r="PGD387" i="11"/>
  <c r="PGJ387" i="11" s="1"/>
  <c r="PGK387" i="11" s="1"/>
  <c r="OWH387" i="11"/>
  <c r="OWN387" i="11" s="1"/>
  <c r="OWO387" i="11" s="1"/>
  <c r="OML387" i="11"/>
  <c r="OMR387" i="11" s="1"/>
  <c r="OMS387" i="11" s="1"/>
  <c r="OCP387" i="11"/>
  <c r="OCV387" i="11" s="1"/>
  <c r="OCW387" i="11" s="1"/>
  <c r="NST387" i="11"/>
  <c r="NSZ387" i="11" s="1"/>
  <c r="NTA387" i="11" s="1"/>
  <c r="NIX387" i="11"/>
  <c r="NJD387" i="11" s="1"/>
  <c r="NJE387" i="11" s="1"/>
  <c r="MZB387" i="11"/>
  <c r="MZH387" i="11" s="1"/>
  <c r="MZI387" i="11" s="1"/>
  <c r="MPF387" i="11"/>
  <c r="MPL387" i="11" s="1"/>
  <c r="MPM387" i="11" s="1"/>
  <c r="MFJ387" i="11"/>
  <c r="MFP387" i="11" s="1"/>
  <c r="MFQ387" i="11" s="1"/>
  <c r="LVN387" i="11"/>
  <c r="LVT387" i="11" s="1"/>
  <c r="LVU387" i="11" s="1"/>
  <c r="LLR387" i="11"/>
  <c r="LLX387" i="11" s="1"/>
  <c r="LLY387" i="11" s="1"/>
  <c r="LBV387" i="11"/>
  <c r="LCB387" i="11" s="1"/>
  <c r="LCC387" i="11" s="1"/>
  <c r="KRZ387" i="11"/>
  <c r="KSF387" i="11" s="1"/>
  <c r="KSG387" i="11" s="1"/>
  <c r="KID387" i="11"/>
  <c r="KIJ387" i="11" s="1"/>
  <c r="KIK387" i="11" s="1"/>
  <c r="JYH387" i="11"/>
  <c r="JYN387" i="11" s="1"/>
  <c r="JYO387" i="11" s="1"/>
  <c r="JOL387" i="11"/>
  <c r="JOR387" i="11" s="1"/>
  <c r="JOS387" i="11" s="1"/>
  <c r="JEP387" i="11"/>
  <c r="JEV387" i="11" s="1"/>
  <c r="JEW387" i="11" s="1"/>
  <c r="IUT387" i="11"/>
  <c r="IUZ387" i="11" s="1"/>
  <c r="IVA387" i="11" s="1"/>
  <c r="IKX387" i="11"/>
  <c r="ILD387" i="11" s="1"/>
  <c r="ILE387" i="11" s="1"/>
  <c r="IBB387" i="11"/>
  <c r="IBH387" i="11" s="1"/>
  <c r="IBI387" i="11" s="1"/>
  <c r="HRF387" i="11"/>
  <c r="HRL387" i="11" s="1"/>
  <c r="HRM387" i="11" s="1"/>
  <c r="HHJ387" i="11"/>
  <c r="HHP387" i="11" s="1"/>
  <c r="HHQ387" i="11" s="1"/>
  <c r="GXN387" i="11"/>
  <c r="GXT387" i="11" s="1"/>
  <c r="GXU387" i="11" s="1"/>
  <c r="GNR387" i="11"/>
  <c r="GNX387" i="11" s="1"/>
  <c r="GNY387" i="11" s="1"/>
  <c r="GDV387" i="11"/>
  <c r="GEB387" i="11" s="1"/>
  <c r="GEC387" i="11" s="1"/>
  <c r="FTZ387" i="11"/>
  <c r="FUF387" i="11" s="1"/>
  <c r="FUG387" i="11" s="1"/>
  <c r="FKD387" i="11"/>
  <c r="FKJ387" i="11" s="1"/>
  <c r="FKK387" i="11" s="1"/>
  <c r="FAH387" i="11"/>
  <c r="FAN387" i="11" s="1"/>
  <c r="FAO387" i="11" s="1"/>
  <c r="EQL387" i="11"/>
  <c r="EQR387" i="11" s="1"/>
  <c r="EQS387" i="11" s="1"/>
  <c r="EGP387" i="11"/>
  <c r="EGV387" i="11" s="1"/>
  <c r="EGW387" i="11" s="1"/>
  <c r="DWZ387" i="11"/>
  <c r="DXA387" i="11" s="1"/>
  <c r="DWT387" i="11"/>
  <c r="DMX387" i="11"/>
  <c r="DND387" i="11" s="1"/>
  <c r="DNE387" i="11" s="1"/>
  <c r="DDB387" i="11"/>
  <c r="DDH387" i="11" s="1"/>
  <c r="DDI387" i="11" s="1"/>
  <c r="CTL387" i="11"/>
  <c r="CTM387" i="11" s="1"/>
  <c r="CTF387" i="11"/>
  <c r="CJJ387" i="11"/>
  <c r="CJP387" i="11" s="1"/>
  <c r="CJQ387" i="11" s="1"/>
  <c r="BZN387" i="11"/>
  <c r="BZT387" i="11" s="1"/>
  <c r="BZU387" i="11" s="1"/>
  <c r="BPR387" i="11"/>
  <c r="BPX387" i="11" s="1"/>
  <c r="BPY387" i="11" s="1"/>
  <c r="BFV387" i="11"/>
  <c r="BGB387" i="11" s="1"/>
  <c r="BGC387" i="11" s="1"/>
  <c r="AVZ387" i="11"/>
  <c r="AWF387" i="11" s="1"/>
  <c r="AWG387" i="11" s="1"/>
  <c r="AMD387" i="11"/>
  <c r="AMJ387" i="11" s="1"/>
  <c r="AMK387" i="11" s="1"/>
  <c r="ACH387" i="11"/>
  <c r="ACN387" i="11" s="1"/>
  <c r="ACO387" i="11" s="1"/>
  <c r="SL387" i="11"/>
  <c r="SR387" i="11" s="1"/>
  <c r="SS387" i="11" s="1"/>
  <c r="IP387" i="11"/>
  <c r="IV387" i="11" s="1"/>
  <c r="IW387" i="11" s="1"/>
  <c r="WVB386" i="11"/>
  <c r="WVF386" i="11" s="1"/>
  <c r="WVI386" i="11" s="1"/>
  <c r="WLF386" i="11"/>
  <c r="WLJ386" i="11" s="1"/>
  <c r="WLM386" i="11" s="1"/>
  <c r="WBJ386" i="11"/>
  <c r="WBN386" i="11" s="1"/>
  <c r="WBQ386" i="11" s="1"/>
  <c r="VRN386" i="11"/>
  <c r="VRR386" i="11" s="1"/>
  <c r="VRU386" i="11" s="1"/>
  <c r="VHR386" i="11"/>
  <c r="VHV386" i="11" s="1"/>
  <c r="VHY386" i="11" s="1"/>
  <c r="UXV386" i="11"/>
  <c r="UXZ386" i="11" s="1"/>
  <c r="UYC386" i="11" s="1"/>
  <c r="UNZ386" i="11"/>
  <c r="UOD386" i="11" s="1"/>
  <c r="UOG386" i="11" s="1"/>
  <c r="UED386" i="11"/>
  <c r="UEH386" i="11" s="1"/>
  <c r="UEK386" i="11" s="1"/>
  <c r="TUH386" i="11"/>
  <c r="TUL386" i="11" s="1"/>
  <c r="TUO386" i="11" s="1"/>
  <c r="TKL386" i="11"/>
  <c r="TKP386" i="11" s="1"/>
  <c r="TKS386" i="11" s="1"/>
  <c r="TAP386" i="11"/>
  <c r="TAT386" i="11" s="1"/>
  <c r="TAW386" i="11" s="1"/>
  <c r="SQT386" i="11"/>
  <c r="SQX386" i="11" s="1"/>
  <c r="SRA386" i="11" s="1"/>
  <c r="SGX386" i="11"/>
  <c r="SHB386" i="11" s="1"/>
  <c r="SHE386" i="11" s="1"/>
  <c r="RXB386" i="11"/>
  <c r="RXF386" i="11" s="1"/>
  <c r="RXI386" i="11" s="1"/>
  <c r="RNF386" i="11"/>
  <c r="RNJ386" i="11" s="1"/>
  <c r="RNM386" i="11" s="1"/>
  <c r="RDJ386" i="11"/>
  <c r="RDN386" i="11" s="1"/>
  <c r="RDQ386" i="11" s="1"/>
  <c r="QTN386" i="11"/>
  <c r="QTR386" i="11" s="1"/>
  <c r="QTU386" i="11" s="1"/>
  <c r="QJR386" i="11"/>
  <c r="QJV386" i="11" s="1"/>
  <c r="QJY386" i="11" s="1"/>
  <c r="PZV386" i="11"/>
  <c r="PZZ386" i="11" s="1"/>
  <c r="QAC386" i="11" s="1"/>
  <c r="PPZ386" i="11"/>
  <c r="PQD386" i="11" s="1"/>
  <c r="PQG386" i="11" s="1"/>
  <c r="PGD386" i="11"/>
  <c r="PGH386" i="11" s="1"/>
  <c r="PGK386" i="11" s="1"/>
  <c r="OWH386" i="11"/>
  <c r="OWL386" i="11" s="1"/>
  <c r="OWO386" i="11" s="1"/>
  <c r="OML386" i="11"/>
  <c r="OMP386" i="11" s="1"/>
  <c r="OMS386" i="11" s="1"/>
  <c r="OCP386" i="11"/>
  <c r="OCT386" i="11" s="1"/>
  <c r="OCW386" i="11" s="1"/>
  <c r="NST386" i="11"/>
  <c r="NSX386" i="11" s="1"/>
  <c r="NTA386" i="11" s="1"/>
  <c r="NIX386" i="11"/>
  <c r="NJB386" i="11" s="1"/>
  <c r="NJE386" i="11" s="1"/>
  <c r="MZB386" i="11"/>
  <c r="MZF386" i="11" s="1"/>
  <c r="MZI386" i="11" s="1"/>
  <c r="MPF386" i="11"/>
  <c r="MPJ386" i="11" s="1"/>
  <c r="MPM386" i="11" s="1"/>
  <c r="MFJ386" i="11"/>
  <c r="MFN386" i="11" s="1"/>
  <c r="MFQ386" i="11" s="1"/>
  <c r="LVN386" i="11"/>
  <c r="LVR386" i="11" s="1"/>
  <c r="LVU386" i="11" s="1"/>
  <c r="LLR386" i="11"/>
  <c r="LLV386" i="11" s="1"/>
  <c r="LLY386" i="11" s="1"/>
  <c r="LBV386" i="11"/>
  <c r="LBZ386" i="11" s="1"/>
  <c r="LCC386" i="11" s="1"/>
  <c r="KRZ386" i="11"/>
  <c r="KSD386" i="11" s="1"/>
  <c r="KSG386" i="11" s="1"/>
  <c r="KID386" i="11"/>
  <c r="KIH386" i="11" s="1"/>
  <c r="KIK386" i="11" s="1"/>
  <c r="JYH386" i="11"/>
  <c r="JYL386" i="11" s="1"/>
  <c r="JYO386" i="11" s="1"/>
  <c r="JOL386" i="11"/>
  <c r="JOP386" i="11" s="1"/>
  <c r="JOS386" i="11" s="1"/>
  <c r="JEP386" i="11"/>
  <c r="JET386" i="11" s="1"/>
  <c r="JEW386" i="11" s="1"/>
  <c r="IUT386" i="11"/>
  <c r="IUX386" i="11" s="1"/>
  <c r="IVA386" i="11" s="1"/>
  <c r="IKX386" i="11"/>
  <c r="ILB386" i="11" s="1"/>
  <c r="ILE386" i="11" s="1"/>
  <c r="IBB386" i="11"/>
  <c r="IBF386" i="11" s="1"/>
  <c r="IBI386" i="11" s="1"/>
  <c r="HRF386" i="11"/>
  <c r="HRJ386" i="11" s="1"/>
  <c r="HRM386" i="11" s="1"/>
  <c r="HHJ386" i="11"/>
  <c r="HHN386" i="11" s="1"/>
  <c r="HHQ386" i="11" s="1"/>
  <c r="GXN386" i="11"/>
  <c r="GXR386" i="11" s="1"/>
  <c r="GXU386" i="11" s="1"/>
  <c r="GNR386" i="11"/>
  <c r="GNV386" i="11" s="1"/>
  <c r="GNY386" i="11" s="1"/>
  <c r="GDV386" i="11"/>
  <c r="GDZ386" i="11" s="1"/>
  <c r="GEC386" i="11" s="1"/>
  <c r="FTZ386" i="11"/>
  <c r="FUD386" i="11" s="1"/>
  <c r="FUG386" i="11" s="1"/>
  <c r="FKD386" i="11"/>
  <c r="FKH386" i="11" s="1"/>
  <c r="FKK386" i="11" s="1"/>
  <c r="FAH386" i="11"/>
  <c r="FAL386" i="11" s="1"/>
  <c r="FAO386" i="11" s="1"/>
  <c r="EQL386" i="11"/>
  <c r="EQP386" i="11" s="1"/>
  <c r="EQS386" i="11" s="1"/>
  <c r="EGP386" i="11"/>
  <c r="EGT386" i="11" s="1"/>
  <c r="EGW386" i="11" s="1"/>
  <c r="DWT386" i="11"/>
  <c r="DWX386" i="11" s="1"/>
  <c r="DXA386" i="11" s="1"/>
  <c r="DMX386" i="11"/>
  <c r="DNB386" i="11" s="1"/>
  <c r="DNE386" i="11" s="1"/>
  <c r="DDB386" i="11"/>
  <c r="DDF386" i="11" s="1"/>
  <c r="DDI386" i="11" s="1"/>
  <c r="CTF386" i="11"/>
  <c r="CTJ386" i="11" s="1"/>
  <c r="CTM386" i="11" s="1"/>
  <c r="CJJ386" i="11"/>
  <c r="CJN386" i="11" s="1"/>
  <c r="CJQ386" i="11" s="1"/>
  <c r="BZN386" i="11"/>
  <c r="BZR386" i="11" s="1"/>
  <c r="BZU386" i="11" s="1"/>
  <c r="BPR386" i="11"/>
  <c r="BPV386" i="11" s="1"/>
  <c r="BPY386" i="11" s="1"/>
  <c r="BFV386" i="11"/>
  <c r="BFZ386" i="11" s="1"/>
  <c r="BGC386" i="11" s="1"/>
  <c r="AVZ386" i="11"/>
  <c r="AWD386" i="11" s="1"/>
  <c r="AWG386" i="11" s="1"/>
  <c r="AMD386" i="11"/>
  <c r="AMH386" i="11" s="1"/>
  <c r="AMK386" i="11" s="1"/>
  <c r="ACH386" i="11"/>
  <c r="ACL386" i="11" s="1"/>
  <c r="ACO386" i="11" s="1"/>
  <c r="SL386" i="11"/>
  <c r="SP386" i="11" s="1"/>
  <c r="SS386" i="11" s="1"/>
  <c r="IP386" i="11"/>
  <c r="IT386" i="11" s="1"/>
  <c r="IW386" i="11" s="1"/>
  <c r="WVB384" i="11"/>
  <c r="WVD384" i="11" s="1"/>
  <c r="WVI384" i="11" s="1"/>
  <c r="WLF384" i="11"/>
  <c r="WLH384" i="11" s="1"/>
  <c r="WLM384" i="11" s="1"/>
  <c r="WBJ384" i="11"/>
  <c r="WBL384" i="11" s="1"/>
  <c r="WBQ384" i="11" s="1"/>
  <c r="VRN384" i="11"/>
  <c r="VRP384" i="11" s="1"/>
  <c r="VRU384" i="11" s="1"/>
  <c r="VHR384" i="11"/>
  <c r="VHT384" i="11" s="1"/>
  <c r="VHY384" i="11" s="1"/>
  <c r="UXX384" i="11"/>
  <c r="UYC384" i="11" s="1"/>
  <c r="UXV384" i="11"/>
  <c r="UNZ384" i="11"/>
  <c r="UOB384" i="11" s="1"/>
  <c r="UOG384" i="11" s="1"/>
  <c r="UED384" i="11"/>
  <c r="UEF384" i="11" s="1"/>
  <c r="UEK384" i="11" s="1"/>
  <c r="TUH384" i="11"/>
  <c r="TUJ384" i="11" s="1"/>
  <c r="TUO384" i="11" s="1"/>
  <c r="TKL384" i="11"/>
  <c r="TKN384" i="11" s="1"/>
  <c r="TKS384" i="11" s="1"/>
  <c r="TAP384" i="11"/>
  <c r="TAR384" i="11" s="1"/>
  <c r="TAW384" i="11" s="1"/>
  <c r="SQT384" i="11"/>
  <c r="SQV384" i="11" s="1"/>
  <c r="SRA384" i="11" s="1"/>
  <c r="SGX384" i="11"/>
  <c r="SGZ384" i="11" s="1"/>
  <c r="SHE384" i="11" s="1"/>
  <c r="RXB384" i="11"/>
  <c r="RXD384" i="11" s="1"/>
  <c r="RXI384" i="11" s="1"/>
  <c r="RNF384" i="11"/>
  <c r="RNH384" i="11" s="1"/>
  <c r="RNM384" i="11" s="1"/>
  <c r="RDJ384" i="11"/>
  <c r="RDL384" i="11" s="1"/>
  <c r="RDQ384" i="11" s="1"/>
  <c r="QTN384" i="11"/>
  <c r="QTP384" i="11" s="1"/>
  <c r="QTU384" i="11" s="1"/>
  <c r="QJR384" i="11"/>
  <c r="QJT384" i="11" s="1"/>
  <c r="QJY384" i="11" s="1"/>
  <c r="PZV384" i="11"/>
  <c r="PZX384" i="11" s="1"/>
  <c r="QAC384" i="11" s="1"/>
  <c r="PPZ384" i="11"/>
  <c r="PQB384" i="11" s="1"/>
  <c r="PQG384" i="11" s="1"/>
  <c r="PGD384" i="11"/>
  <c r="PGF384" i="11" s="1"/>
  <c r="PGK384" i="11" s="1"/>
  <c r="OWH384" i="11"/>
  <c r="OWJ384" i="11" s="1"/>
  <c r="OWO384" i="11" s="1"/>
  <c r="OML384" i="11"/>
  <c r="OMN384" i="11" s="1"/>
  <c r="OMS384" i="11" s="1"/>
  <c r="OCP384" i="11"/>
  <c r="OCR384" i="11" s="1"/>
  <c r="OCW384" i="11" s="1"/>
  <c r="NST384" i="11"/>
  <c r="NSV384" i="11" s="1"/>
  <c r="NTA384" i="11" s="1"/>
  <c r="NIX384" i="11"/>
  <c r="NIZ384" i="11" s="1"/>
  <c r="NJE384" i="11" s="1"/>
  <c r="MZB384" i="11"/>
  <c r="MZD384" i="11" s="1"/>
  <c r="MZI384" i="11" s="1"/>
  <c r="MPF384" i="11"/>
  <c r="MPH384" i="11" s="1"/>
  <c r="MPM384" i="11" s="1"/>
  <c r="MFJ384" i="11"/>
  <c r="MFL384" i="11" s="1"/>
  <c r="MFQ384" i="11" s="1"/>
  <c r="LVN384" i="11"/>
  <c r="LVP384" i="11" s="1"/>
  <c r="LVU384" i="11" s="1"/>
  <c r="LLR384" i="11"/>
  <c r="LLT384" i="11" s="1"/>
  <c r="LLY384" i="11" s="1"/>
  <c r="LBV384" i="11"/>
  <c r="LBX384" i="11" s="1"/>
  <c r="LCC384" i="11" s="1"/>
  <c r="KRZ384" i="11"/>
  <c r="KSB384" i="11" s="1"/>
  <c r="KSG384" i="11" s="1"/>
  <c r="KID384" i="11"/>
  <c r="KIF384" i="11" s="1"/>
  <c r="KIK384" i="11" s="1"/>
  <c r="JYH384" i="11"/>
  <c r="JYJ384" i="11" s="1"/>
  <c r="JYO384" i="11" s="1"/>
  <c r="JOL384" i="11"/>
  <c r="JON384" i="11" s="1"/>
  <c r="JOS384" i="11" s="1"/>
  <c r="JEP384" i="11"/>
  <c r="JER384" i="11" s="1"/>
  <c r="JEW384" i="11" s="1"/>
  <c r="IUT384" i="11"/>
  <c r="IUV384" i="11" s="1"/>
  <c r="IVA384" i="11" s="1"/>
  <c r="IKX384" i="11"/>
  <c r="IKZ384" i="11" s="1"/>
  <c r="ILE384" i="11" s="1"/>
  <c r="IBB384" i="11"/>
  <c r="IBD384" i="11" s="1"/>
  <c r="IBI384" i="11" s="1"/>
  <c r="HRF384" i="11"/>
  <c r="HRH384" i="11" s="1"/>
  <c r="HRM384" i="11" s="1"/>
  <c r="HHJ384" i="11"/>
  <c r="HHL384" i="11" s="1"/>
  <c r="HHQ384" i="11" s="1"/>
  <c r="GXN384" i="11"/>
  <c r="GXP384" i="11" s="1"/>
  <c r="GXU384" i="11" s="1"/>
  <c r="GNR384" i="11"/>
  <c r="GNT384" i="11" s="1"/>
  <c r="GNY384" i="11" s="1"/>
  <c r="GDV384" i="11"/>
  <c r="GDX384" i="11" s="1"/>
  <c r="GEC384" i="11" s="1"/>
  <c r="FTZ384" i="11"/>
  <c r="FUB384" i="11" s="1"/>
  <c r="FUG384" i="11" s="1"/>
  <c r="FKD384" i="11"/>
  <c r="FKF384" i="11" s="1"/>
  <c r="FKK384" i="11" s="1"/>
  <c r="FAH384" i="11"/>
  <c r="FAJ384" i="11" s="1"/>
  <c r="FAO384" i="11" s="1"/>
  <c r="EQL384" i="11"/>
  <c r="EQN384" i="11" s="1"/>
  <c r="EQS384" i="11" s="1"/>
  <c r="EGP384" i="11"/>
  <c r="EGR384" i="11" s="1"/>
  <c r="EGW384" i="11" s="1"/>
  <c r="DWT384" i="11"/>
  <c r="DWV384" i="11" s="1"/>
  <c r="DXA384" i="11" s="1"/>
  <c r="DMX384" i="11"/>
  <c r="DMZ384" i="11" s="1"/>
  <c r="DNE384" i="11" s="1"/>
  <c r="DDB384" i="11"/>
  <c r="DDD384" i="11" s="1"/>
  <c r="DDI384" i="11" s="1"/>
  <c r="CTF384" i="11"/>
  <c r="CTH384" i="11" s="1"/>
  <c r="CTM384" i="11" s="1"/>
  <c r="CJJ384" i="11"/>
  <c r="CJL384" i="11" s="1"/>
  <c r="CJQ384" i="11" s="1"/>
  <c r="BZN384" i="11"/>
  <c r="BZP384" i="11" s="1"/>
  <c r="BZU384" i="11" s="1"/>
  <c r="BPR384" i="11"/>
  <c r="BPT384" i="11" s="1"/>
  <c r="BPY384" i="11" s="1"/>
  <c r="BFV384" i="11"/>
  <c r="BFX384" i="11" s="1"/>
  <c r="BGC384" i="11" s="1"/>
  <c r="AVZ384" i="11"/>
  <c r="AWB384" i="11" s="1"/>
  <c r="AWG384" i="11" s="1"/>
  <c r="AMD384" i="11"/>
  <c r="AMF384" i="11" s="1"/>
  <c r="AMK384" i="11" s="1"/>
  <c r="ACH384" i="11"/>
  <c r="ACJ384" i="11" s="1"/>
  <c r="ACO384" i="11" s="1"/>
  <c r="SL384" i="11"/>
  <c r="SN384" i="11" s="1"/>
  <c r="SS384" i="11" s="1"/>
  <c r="IP384" i="11"/>
  <c r="IR384" i="11" s="1"/>
  <c r="IW384" i="11" s="1"/>
  <c r="WVC383" i="11"/>
  <c r="WVB383" i="11"/>
  <c r="WLG383" i="11"/>
  <c r="WLF383" i="11"/>
  <c r="WBK383" i="11"/>
  <c r="WBJ383" i="11"/>
  <c r="VRO383" i="11"/>
  <c r="VRN383" i="11"/>
  <c r="VHS383" i="11"/>
  <c r="VHR383" i="11"/>
  <c r="UXW383" i="11"/>
  <c r="UXV383" i="11"/>
  <c r="UOA383" i="11"/>
  <c r="UNZ383" i="11"/>
  <c r="UEE383" i="11"/>
  <c r="UED383" i="11"/>
  <c r="TUI383" i="11"/>
  <c r="TUH383" i="11"/>
  <c r="TKM383" i="11"/>
  <c r="TKL383" i="11"/>
  <c r="TAQ383" i="11"/>
  <c r="TAP383" i="11"/>
  <c r="SQU383" i="11"/>
  <c r="SQT383" i="11"/>
  <c r="SGY383" i="11"/>
  <c r="SGX383" i="11"/>
  <c r="RXC383" i="11"/>
  <c r="RXB383" i="11"/>
  <c r="RNG383" i="11"/>
  <c r="RNF383" i="11"/>
  <c r="RDK383" i="11"/>
  <c r="RDJ383" i="11"/>
  <c r="QTO383" i="11"/>
  <c r="QTN383" i="11"/>
  <c r="QJS383" i="11"/>
  <c r="QJR383" i="11"/>
  <c r="PZW383" i="11"/>
  <c r="PZV383" i="11"/>
  <c r="PQA383" i="11"/>
  <c r="PPZ383" i="11"/>
  <c r="PGE383" i="11"/>
  <c r="PGD383" i="11"/>
  <c r="OWI383" i="11"/>
  <c r="OWH383" i="11"/>
  <c r="OMM383" i="11"/>
  <c r="OML383" i="11"/>
  <c r="OCQ383" i="11"/>
  <c r="OCP383" i="11"/>
  <c r="NSU383" i="11"/>
  <c r="NST383" i="11"/>
  <c r="NIY383" i="11"/>
  <c r="NIX383" i="11"/>
  <c r="MZC383" i="11"/>
  <c r="MZB383" i="11"/>
  <c r="MPG383" i="11"/>
  <c r="MPF383" i="11"/>
  <c r="MFK383" i="11"/>
  <c r="MFJ383" i="11"/>
  <c r="LVO383" i="11"/>
  <c r="LVN383" i="11"/>
  <c r="LLS383" i="11"/>
  <c r="LLR383" i="11"/>
  <c r="LBW383" i="11"/>
  <c r="LBV383" i="11"/>
  <c r="KSA383" i="11"/>
  <c r="KRZ383" i="11"/>
  <c r="KIE383" i="11"/>
  <c r="KID383" i="11"/>
  <c r="JYI383" i="11"/>
  <c r="JYH383" i="11"/>
  <c r="JOM383" i="11"/>
  <c r="JOL383" i="11"/>
  <c r="JEQ383" i="11"/>
  <c r="JEP383" i="11"/>
  <c r="IUU383" i="11"/>
  <c r="IUT383" i="11"/>
  <c r="IKY383" i="11"/>
  <c r="IKX383" i="11"/>
  <c r="IBC383" i="11"/>
  <c r="IBB383" i="11"/>
  <c r="HRG383" i="11"/>
  <c r="HRF383" i="11"/>
  <c r="HHK383" i="11"/>
  <c r="HHJ383" i="11"/>
  <c r="GXO383" i="11"/>
  <c r="GXN383" i="11"/>
  <c r="GNS383" i="11"/>
  <c r="GNR383" i="11"/>
  <c r="GDW383" i="11"/>
  <c r="GDV383" i="11"/>
  <c r="FUA383" i="11"/>
  <c r="FTZ383" i="11"/>
  <c r="FKE383" i="11"/>
  <c r="FKD383" i="11"/>
  <c r="FAI383" i="11"/>
  <c r="FAH383" i="11"/>
  <c r="EQM383" i="11"/>
  <c r="EQL383" i="11"/>
  <c r="EGQ383" i="11"/>
  <c r="EGP383" i="11"/>
  <c r="DWU383" i="11"/>
  <c r="DWT383" i="11"/>
  <c r="DMY383" i="11"/>
  <c r="DMX383" i="11"/>
  <c r="DDC383" i="11"/>
  <c r="DDB383" i="11"/>
  <c r="CTG383" i="11"/>
  <c r="CTF383" i="11"/>
  <c r="CJK383" i="11"/>
  <c r="CJJ383" i="11"/>
  <c r="BZO383" i="11"/>
  <c r="BZN383" i="11"/>
  <c r="BPS383" i="11"/>
  <c r="BPR383" i="11"/>
  <c r="BFW383" i="11"/>
  <c r="BFV383" i="11"/>
  <c r="AWA383" i="11"/>
  <c r="AVZ383" i="11"/>
  <c r="AME383" i="11"/>
  <c r="AMD383" i="11"/>
  <c r="ACI383" i="11"/>
  <c r="ACH383" i="11"/>
  <c r="SM383" i="11"/>
  <c r="SL383" i="11"/>
  <c r="IQ383" i="11"/>
  <c r="IP383" i="11"/>
  <c r="WVB381" i="11"/>
  <c r="WVH381" i="11" s="1"/>
  <c r="WVI381" i="11" s="1"/>
  <c r="WLF381" i="11"/>
  <c r="WLL381" i="11" s="1"/>
  <c r="WLM381" i="11" s="1"/>
  <c r="WBJ381" i="11"/>
  <c r="WBP381" i="11" s="1"/>
  <c r="WBQ381" i="11" s="1"/>
  <c r="VRN381" i="11"/>
  <c r="VRT381" i="11" s="1"/>
  <c r="VRU381" i="11" s="1"/>
  <c r="VHR381" i="11"/>
  <c r="VHX381" i="11" s="1"/>
  <c r="VHY381" i="11" s="1"/>
  <c r="UXV381" i="11"/>
  <c r="UYB381" i="11" s="1"/>
  <c r="UYC381" i="11" s="1"/>
  <c r="UNZ381" i="11"/>
  <c r="UOF381" i="11" s="1"/>
  <c r="UOG381" i="11" s="1"/>
  <c r="UED381" i="11"/>
  <c r="UEJ381" i="11" s="1"/>
  <c r="UEK381" i="11" s="1"/>
  <c r="TUH381" i="11"/>
  <c r="TUN381" i="11" s="1"/>
  <c r="TUO381" i="11" s="1"/>
  <c r="TKL381" i="11"/>
  <c r="TKR381" i="11" s="1"/>
  <c r="TKS381" i="11" s="1"/>
  <c r="TAP381" i="11"/>
  <c r="TAV381" i="11" s="1"/>
  <c r="TAW381" i="11" s="1"/>
  <c r="SQT381" i="11"/>
  <c r="SQZ381" i="11" s="1"/>
  <c r="SRA381" i="11" s="1"/>
  <c r="SGX381" i="11"/>
  <c r="SHD381" i="11" s="1"/>
  <c r="SHE381" i="11" s="1"/>
  <c r="RXB381" i="11"/>
  <c r="RXH381" i="11" s="1"/>
  <c r="RXI381" i="11" s="1"/>
  <c r="RNF381" i="11"/>
  <c r="RNL381" i="11" s="1"/>
  <c r="RNM381" i="11" s="1"/>
  <c r="RDJ381" i="11"/>
  <c r="RDP381" i="11" s="1"/>
  <c r="RDQ381" i="11" s="1"/>
  <c r="QTN381" i="11"/>
  <c r="QTT381" i="11" s="1"/>
  <c r="QTU381" i="11" s="1"/>
  <c r="QJR381" i="11"/>
  <c r="QJX381" i="11" s="1"/>
  <c r="QJY381" i="11" s="1"/>
  <c r="PZV381" i="11"/>
  <c r="QAB381" i="11" s="1"/>
  <c r="QAC381" i="11" s="1"/>
  <c r="PPZ381" i="11"/>
  <c r="PQF381" i="11" s="1"/>
  <c r="PQG381" i="11" s="1"/>
  <c r="PGD381" i="11"/>
  <c r="PGJ381" i="11" s="1"/>
  <c r="PGK381" i="11" s="1"/>
  <c r="OWH381" i="11"/>
  <c r="OWN381" i="11" s="1"/>
  <c r="OWO381" i="11" s="1"/>
  <c r="OML381" i="11"/>
  <c r="OMR381" i="11" s="1"/>
  <c r="OMS381" i="11" s="1"/>
  <c r="OCP381" i="11"/>
  <c r="OCV381" i="11" s="1"/>
  <c r="OCW381" i="11" s="1"/>
  <c r="NST381" i="11"/>
  <c r="NSZ381" i="11" s="1"/>
  <c r="NTA381" i="11" s="1"/>
  <c r="NIX381" i="11"/>
  <c r="NJD381" i="11" s="1"/>
  <c r="NJE381" i="11" s="1"/>
  <c r="MZB381" i="11"/>
  <c r="MZH381" i="11" s="1"/>
  <c r="MZI381" i="11" s="1"/>
  <c r="MPF381" i="11"/>
  <c r="MPL381" i="11" s="1"/>
  <c r="MPM381" i="11" s="1"/>
  <c r="MFJ381" i="11"/>
  <c r="MFP381" i="11" s="1"/>
  <c r="MFQ381" i="11" s="1"/>
  <c r="LVN381" i="11"/>
  <c r="LVT381" i="11" s="1"/>
  <c r="LVU381" i="11" s="1"/>
  <c r="LLR381" i="11"/>
  <c r="LLX381" i="11" s="1"/>
  <c r="LLY381" i="11" s="1"/>
  <c r="LBV381" i="11"/>
  <c r="LCB381" i="11" s="1"/>
  <c r="LCC381" i="11" s="1"/>
  <c r="KRZ381" i="11"/>
  <c r="KSF381" i="11" s="1"/>
  <c r="KSG381" i="11" s="1"/>
  <c r="KID381" i="11"/>
  <c r="KIJ381" i="11" s="1"/>
  <c r="KIK381" i="11" s="1"/>
  <c r="JYH381" i="11"/>
  <c r="JYN381" i="11" s="1"/>
  <c r="JYO381" i="11" s="1"/>
  <c r="JOL381" i="11"/>
  <c r="JOR381" i="11" s="1"/>
  <c r="JOS381" i="11" s="1"/>
  <c r="JEP381" i="11"/>
  <c r="JEV381" i="11" s="1"/>
  <c r="JEW381" i="11" s="1"/>
  <c r="IUT381" i="11"/>
  <c r="IUZ381" i="11" s="1"/>
  <c r="IVA381" i="11" s="1"/>
  <c r="IKX381" i="11"/>
  <c r="ILD381" i="11" s="1"/>
  <c r="ILE381" i="11" s="1"/>
  <c r="IBB381" i="11"/>
  <c r="IBH381" i="11" s="1"/>
  <c r="IBI381" i="11" s="1"/>
  <c r="HRF381" i="11"/>
  <c r="HRL381" i="11" s="1"/>
  <c r="HRM381" i="11" s="1"/>
  <c r="HHJ381" i="11"/>
  <c r="HHP381" i="11" s="1"/>
  <c r="HHQ381" i="11" s="1"/>
  <c r="GXN381" i="11"/>
  <c r="GXT381" i="11" s="1"/>
  <c r="GXU381" i="11" s="1"/>
  <c r="GNR381" i="11"/>
  <c r="GNX381" i="11" s="1"/>
  <c r="GNY381" i="11" s="1"/>
  <c r="GDV381" i="11"/>
  <c r="GEB381" i="11" s="1"/>
  <c r="GEC381" i="11" s="1"/>
  <c r="FTZ381" i="11"/>
  <c r="FUF381" i="11" s="1"/>
  <c r="FUG381" i="11" s="1"/>
  <c r="FKD381" i="11"/>
  <c r="FKJ381" i="11" s="1"/>
  <c r="FKK381" i="11" s="1"/>
  <c r="FAH381" i="11"/>
  <c r="FAN381" i="11" s="1"/>
  <c r="FAO381" i="11" s="1"/>
  <c r="EQL381" i="11"/>
  <c r="EQR381" i="11" s="1"/>
  <c r="EQS381" i="11" s="1"/>
  <c r="EGP381" i="11"/>
  <c r="EGV381" i="11" s="1"/>
  <c r="EGW381" i="11" s="1"/>
  <c r="DWT381" i="11"/>
  <c r="DWZ381" i="11" s="1"/>
  <c r="DXA381" i="11" s="1"/>
  <c r="DMX381" i="11"/>
  <c r="DND381" i="11" s="1"/>
  <c r="DNE381" i="11" s="1"/>
  <c r="DDB381" i="11"/>
  <c r="DDH381" i="11" s="1"/>
  <c r="DDI381" i="11" s="1"/>
  <c r="CTF381" i="11"/>
  <c r="CTL381" i="11" s="1"/>
  <c r="CTM381" i="11" s="1"/>
  <c r="CJJ381" i="11"/>
  <c r="CJP381" i="11" s="1"/>
  <c r="CJQ381" i="11" s="1"/>
  <c r="BZN381" i="11"/>
  <c r="BZT381" i="11" s="1"/>
  <c r="BZU381" i="11" s="1"/>
  <c r="BPR381" i="11"/>
  <c r="BPX381" i="11" s="1"/>
  <c r="BPY381" i="11" s="1"/>
  <c r="BFV381" i="11"/>
  <c r="BGB381" i="11" s="1"/>
  <c r="BGC381" i="11" s="1"/>
  <c r="AVZ381" i="11"/>
  <c r="AWF381" i="11" s="1"/>
  <c r="AWG381" i="11" s="1"/>
  <c r="AMD381" i="11"/>
  <c r="AMJ381" i="11" s="1"/>
  <c r="AMK381" i="11" s="1"/>
  <c r="ACH381" i="11"/>
  <c r="ACN381" i="11" s="1"/>
  <c r="ACO381" i="11" s="1"/>
  <c r="SL381" i="11"/>
  <c r="SR381" i="11" s="1"/>
  <c r="SS381" i="11" s="1"/>
  <c r="IP381" i="11"/>
  <c r="IV381" i="11" s="1"/>
  <c r="IW381" i="11" s="1"/>
  <c r="WVB380" i="11"/>
  <c r="WVF380" i="11" s="1"/>
  <c r="WVI380" i="11" s="1"/>
  <c r="WLF380" i="11"/>
  <c r="WLJ380" i="11" s="1"/>
  <c r="WLM380" i="11" s="1"/>
  <c r="WBJ380" i="11"/>
  <c r="WBN380" i="11" s="1"/>
  <c r="WBQ380" i="11" s="1"/>
  <c r="VRN380" i="11"/>
  <c r="VRR380" i="11" s="1"/>
  <c r="VRU380" i="11" s="1"/>
  <c r="VHR380" i="11"/>
  <c r="VHV380" i="11" s="1"/>
  <c r="VHY380" i="11" s="1"/>
  <c r="UXV380" i="11"/>
  <c r="UXZ380" i="11" s="1"/>
  <c r="UYC380" i="11" s="1"/>
  <c r="UNZ380" i="11"/>
  <c r="UOD380" i="11" s="1"/>
  <c r="UOG380" i="11" s="1"/>
  <c r="UED380" i="11"/>
  <c r="UEH380" i="11" s="1"/>
  <c r="UEK380" i="11" s="1"/>
  <c r="TUH380" i="11"/>
  <c r="TUL380" i="11" s="1"/>
  <c r="TUO380" i="11" s="1"/>
  <c r="TKL380" i="11"/>
  <c r="TKP380" i="11" s="1"/>
  <c r="TKS380" i="11" s="1"/>
  <c r="TAP380" i="11"/>
  <c r="TAT380" i="11" s="1"/>
  <c r="TAW380" i="11" s="1"/>
  <c r="SQT380" i="11"/>
  <c r="SQX380" i="11" s="1"/>
  <c r="SRA380" i="11" s="1"/>
  <c r="SGX380" i="11"/>
  <c r="SHB380" i="11" s="1"/>
  <c r="SHE380" i="11" s="1"/>
  <c r="RXB380" i="11"/>
  <c r="RXF380" i="11" s="1"/>
  <c r="RXI380" i="11" s="1"/>
  <c r="RNF380" i="11"/>
  <c r="RNJ380" i="11" s="1"/>
  <c r="RNM380" i="11" s="1"/>
  <c r="RDJ380" i="11"/>
  <c r="RDN380" i="11" s="1"/>
  <c r="RDQ380" i="11" s="1"/>
  <c r="QTN380" i="11"/>
  <c r="QTR380" i="11" s="1"/>
  <c r="QTU380" i="11" s="1"/>
  <c r="QJR380" i="11"/>
  <c r="QJV380" i="11" s="1"/>
  <c r="QJY380" i="11" s="1"/>
  <c r="PZV380" i="11"/>
  <c r="PZZ380" i="11" s="1"/>
  <c r="QAC380" i="11" s="1"/>
  <c r="PPZ380" i="11"/>
  <c r="PQD380" i="11" s="1"/>
  <c r="PQG380" i="11" s="1"/>
  <c r="PGD380" i="11"/>
  <c r="PGH380" i="11" s="1"/>
  <c r="PGK380" i="11" s="1"/>
  <c r="OWH380" i="11"/>
  <c r="OWL380" i="11" s="1"/>
  <c r="OWO380" i="11" s="1"/>
  <c r="OML380" i="11"/>
  <c r="OMP380" i="11" s="1"/>
  <c r="OMS380" i="11" s="1"/>
  <c r="OCP380" i="11"/>
  <c r="OCT380" i="11" s="1"/>
  <c r="OCW380" i="11" s="1"/>
  <c r="NST380" i="11"/>
  <c r="NSX380" i="11" s="1"/>
  <c r="NTA380" i="11" s="1"/>
  <c r="NIX380" i="11"/>
  <c r="NJB380" i="11" s="1"/>
  <c r="NJE380" i="11" s="1"/>
  <c r="MZB380" i="11"/>
  <c r="MZF380" i="11" s="1"/>
  <c r="MZI380" i="11" s="1"/>
  <c r="MPF380" i="11"/>
  <c r="MPJ380" i="11" s="1"/>
  <c r="MPM380" i="11" s="1"/>
  <c r="MFJ380" i="11"/>
  <c r="MFN380" i="11" s="1"/>
  <c r="MFQ380" i="11" s="1"/>
  <c r="LVN380" i="11"/>
  <c r="LVR380" i="11" s="1"/>
  <c r="LVU380" i="11" s="1"/>
  <c r="LLR380" i="11"/>
  <c r="LLV380" i="11" s="1"/>
  <c r="LLY380" i="11" s="1"/>
  <c r="LBV380" i="11"/>
  <c r="LBZ380" i="11" s="1"/>
  <c r="LCC380" i="11" s="1"/>
  <c r="KRZ380" i="11"/>
  <c r="KSD380" i="11" s="1"/>
  <c r="KSG380" i="11" s="1"/>
  <c r="KID380" i="11"/>
  <c r="KIH380" i="11" s="1"/>
  <c r="KIK380" i="11" s="1"/>
  <c r="JYH380" i="11"/>
  <c r="JYL380" i="11" s="1"/>
  <c r="JYO380" i="11" s="1"/>
  <c r="JOL380" i="11"/>
  <c r="JOP380" i="11" s="1"/>
  <c r="JOS380" i="11" s="1"/>
  <c r="JEP380" i="11"/>
  <c r="JET380" i="11" s="1"/>
  <c r="JEW380" i="11" s="1"/>
  <c r="IUT380" i="11"/>
  <c r="IUX380" i="11" s="1"/>
  <c r="IVA380" i="11" s="1"/>
  <c r="IKX380" i="11"/>
  <c r="ILB380" i="11" s="1"/>
  <c r="ILE380" i="11" s="1"/>
  <c r="IBB380" i="11"/>
  <c r="IBF380" i="11" s="1"/>
  <c r="IBI380" i="11" s="1"/>
  <c r="HRF380" i="11"/>
  <c r="HRJ380" i="11" s="1"/>
  <c r="HRM380" i="11" s="1"/>
  <c r="HHJ380" i="11"/>
  <c r="HHN380" i="11" s="1"/>
  <c r="HHQ380" i="11" s="1"/>
  <c r="GXN380" i="11"/>
  <c r="GXR380" i="11" s="1"/>
  <c r="GXU380" i="11" s="1"/>
  <c r="GNR380" i="11"/>
  <c r="GNV380" i="11" s="1"/>
  <c r="GNY380" i="11" s="1"/>
  <c r="GDV380" i="11"/>
  <c r="GDZ380" i="11" s="1"/>
  <c r="GEC380" i="11" s="1"/>
  <c r="FTZ380" i="11"/>
  <c r="FUD380" i="11" s="1"/>
  <c r="FUG380" i="11" s="1"/>
  <c r="FKD380" i="11"/>
  <c r="FKH380" i="11" s="1"/>
  <c r="FKK380" i="11" s="1"/>
  <c r="FAH380" i="11"/>
  <c r="FAL380" i="11" s="1"/>
  <c r="FAO380" i="11" s="1"/>
  <c r="EQL380" i="11"/>
  <c r="EQP380" i="11" s="1"/>
  <c r="EQS380" i="11" s="1"/>
  <c r="EGP380" i="11"/>
  <c r="EGT380" i="11" s="1"/>
  <c r="EGW380" i="11" s="1"/>
  <c r="DWT380" i="11"/>
  <c r="DWX380" i="11" s="1"/>
  <c r="DXA380" i="11" s="1"/>
  <c r="DMX380" i="11"/>
  <c r="DNB380" i="11" s="1"/>
  <c r="DNE380" i="11" s="1"/>
  <c r="DDB380" i="11"/>
  <c r="DDF380" i="11" s="1"/>
  <c r="DDI380" i="11" s="1"/>
  <c r="CTF380" i="11"/>
  <c r="CTJ380" i="11" s="1"/>
  <c r="CTM380" i="11" s="1"/>
  <c r="CJJ380" i="11"/>
  <c r="CJN380" i="11" s="1"/>
  <c r="CJQ380" i="11" s="1"/>
  <c r="BZN380" i="11"/>
  <c r="BZR380" i="11" s="1"/>
  <c r="BZU380" i="11" s="1"/>
  <c r="BPR380" i="11"/>
  <c r="BPV380" i="11" s="1"/>
  <c r="BPY380" i="11" s="1"/>
  <c r="BFV380" i="11"/>
  <c r="BFZ380" i="11" s="1"/>
  <c r="BGC380" i="11" s="1"/>
  <c r="AVZ380" i="11"/>
  <c r="AWD380" i="11" s="1"/>
  <c r="AWG380" i="11" s="1"/>
  <c r="AMD380" i="11"/>
  <c r="AMH380" i="11" s="1"/>
  <c r="AMK380" i="11" s="1"/>
  <c r="ACH380" i="11"/>
  <c r="ACL380" i="11" s="1"/>
  <c r="ACO380" i="11" s="1"/>
  <c r="SL380" i="11"/>
  <c r="SP380" i="11" s="1"/>
  <c r="SS380" i="11" s="1"/>
  <c r="IP380" i="11"/>
  <c r="IT380" i="11" s="1"/>
  <c r="IW380" i="11" s="1"/>
  <c r="GXP389" i="11" l="1"/>
  <c r="GXU389" i="11" s="1"/>
  <c r="SQV389" i="11"/>
  <c r="SRA389" i="11" s="1"/>
  <c r="HHL389" i="11"/>
  <c r="HHQ389" i="11" s="1"/>
  <c r="IBD389" i="11"/>
  <c r="IBI389" i="11" s="1"/>
  <c r="NIZ389" i="11"/>
  <c r="NJE389" i="11" s="1"/>
  <c r="OCR389" i="11"/>
  <c r="OCW389" i="11" s="1"/>
  <c r="PZX389" i="11"/>
  <c r="QAC389" i="11" s="1"/>
  <c r="UOB389" i="11"/>
  <c r="UOG389" i="11" s="1"/>
  <c r="WBL389" i="11"/>
  <c r="WBQ389" i="11" s="1"/>
  <c r="AMF389" i="11"/>
  <c r="AMK389" i="11" s="1"/>
  <c r="AWB389" i="11"/>
  <c r="AWG389" i="11" s="1"/>
  <c r="CJL389" i="11"/>
  <c r="CJQ389" i="11" s="1"/>
  <c r="GNT389" i="11"/>
  <c r="GNY389" i="11" s="1"/>
  <c r="MPH389" i="11"/>
  <c r="MPM389" i="11" s="1"/>
  <c r="TKN389" i="11"/>
  <c r="TKS389" i="11" s="1"/>
  <c r="UEF389" i="11"/>
  <c r="UEK389" i="11" s="1"/>
  <c r="SN383" i="11"/>
  <c r="SS383" i="11" s="1"/>
  <c r="AMF383" i="11"/>
  <c r="AMK383" i="11" s="1"/>
  <c r="BFX383" i="11"/>
  <c r="BGC383" i="11" s="1"/>
  <c r="BZP383" i="11"/>
  <c r="BZU383" i="11" s="1"/>
  <c r="CTH383" i="11"/>
  <c r="CTM383" i="11" s="1"/>
  <c r="DMZ383" i="11"/>
  <c r="DNE383" i="11" s="1"/>
  <c r="EGR383" i="11"/>
  <c r="EGW383" i="11" s="1"/>
  <c r="FAJ383" i="11"/>
  <c r="FAO383" i="11" s="1"/>
  <c r="FUB383" i="11"/>
  <c r="FUG383" i="11" s="1"/>
  <c r="GNT383" i="11"/>
  <c r="GNY383" i="11" s="1"/>
  <c r="HHL383" i="11"/>
  <c r="HHQ383" i="11" s="1"/>
  <c r="IBD383" i="11"/>
  <c r="IBI383" i="11" s="1"/>
  <c r="IUV383" i="11"/>
  <c r="IVA383" i="11" s="1"/>
  <c r="JON383" i="11"/>
  <c r="JOS383" i="11" s="1"/>
  <c r="KIF383" i="11"/>
  <c r="KIK383" i="11" s="1"/>
  <c r="LBX383" i="11"/>
  <c r="LCC383" i="11" s="1"/>
  <c r="LVP383" i="11"/>
  <c r="LVU383" i="11" s="1"/>
  <c r="MPH383" i="11"/>
  <c r="MPM383" i="11" s="1"/>
  <c r="NIZ383" i="11"/>
  <c r="NJE383" i="11" s="1"/>
  <c r="OCR383" i="11"/>
  <c r="OCW383" i="11" s="1"/>
  <c r="OWJ383" i="11"/>
  <c r="OWO383" i="11" s="1"/>
  <c r="PQB383" i="11"/>
  <c r="PQG383" i="11" s="1"/>
  <c r="QJT383" i="11"/>
  <c r="QJY383" i="11" s="1"/>
  <c r="RDL383" i="11"/>
  <c r="RDQ383" i="11" s="1"/>
  <c r="RXD383" i="11"/>
  <c r="RXI383" i="11" s="1"/>
  <c r="SQV383" i="11"/>
  <c r="SRA383" i="11" s="1"/>
  <c r="TKN383" i="11"/>
  <c r="TKS383" i="11" s="1"/>
  <c r="UEF383" i="11"/>
  <c r="UEK383" i="11" s="1"/>
  <c r="UXX383" i="11"/>
  <c r="UYC383" i="11" s="1"/>
  <c r="VRP383" i="11"/>
  <c r="VRU383" i="11" s="1"/>
  <c r="WLH383" i="11"/>
  <c r="WLM383" i="11" s="1"/>
  <c r="IKZ389" i="11"/>
  <c r="ILE389" i="11" s="1"/>
  <c r="JYJ389" i="11"/>
  <c r="JYO389" i="11" s="1"/>
  <c r="LLT389" i="11"/>
  <c r="LLY389" i="11" s="1"/>
  <c r="MZD389" i="11"/>
  <c r="MZI389" i="11" s="1"/>
  <c r="OMN389" i="11"/>
  <c r="OMS389" i="11" s="1"/>
  <c r="TAR389" i="11"/>
  <c r="TAW389" i="11" s="1"/>
  <c r="IR389" i="11"/>
  <c r="IW389" i="11" s="1"/>
  <c r="DMZ389" i="11"/>
  <c r="DNE389" i="11" s="1"/>
  <c r="EGR389" i="11"/>
  <c r="EGW389" i="11" s="1"/>
  <c r="FAJ389" i="11"/>
  <c r="FAO389" i="11" s="1"/>
  <c r="PQB389" i="11"/>
  <c r="PQG389" i="11" s="1"/>
  <c r="QJT389" i="11"/>
  <c r="QJY389" i="11" s="1"/>
  <c r="RDL389" i="11"/>
  <c r="RDQ389" i="11" s="1"/>
  <c r="FKF389" i="11"/>
  <c r="FKK389" i="11" s="1"/>
  <c r="JON389" i="11"/>
  <c r="JOS389" i="11" s="1"/>
  <c r="KIF389" i="11"/>
  <c r="KIK389" i="11" s="1"/>
  <c r="LBX389" i="11"/>
  <c r="LCC389" i="11" s="1"/>
  <c r="RNH389" i="11"/>
  <c r="RNM389" i="11" s="1"/>
  <c r="VRP389" i="11"/>
  <c r="VRU389" i="11" s="1"/>
  <c r="WLH389" i="11"/>
  <c r="WLM389" i="11" s="1"/>
  <c r="IR383" i="11"/>
  <c r="IW383" i="11" s="1"/>
  <c r="ACJ383" i="11"/>
  <c r="ACO383" i="11" s="1"/>
  <c r="AWB383" i="11"/>
  <c r="AWG383" i="11" s="1"/>
  <c r="BPT383" i="11"/>
  <c r="BPY383" i="11" s="1"/>
  <c r="CJL383" i="11"/>
  <c r="CJQ383" i="11" s="1"/>
  <c r="DDD383" i="11"/>
  <c r="DDI383" i="11" s="1"/>
  <c r="DWV383" i="11"/>
  <c r="DXA383" i="11" s="1"/>
  <c r="EQN383" i="11"/>
  <c r="EQS383" i="11" s="1"/>
  <c r="FKF383" i="11"/>
  <c r="FKK383" i="11" s="1"/>
  <c r="GDX383" i="11"/>
  <c r="GEC383" i="11" s="1"/>
  <c r="GXP383" i="11"/>
  <c r="GXU383" i="11" s="1"/>
  <c r="HRH383" i="11"/>
  <c r="HRM383" i="11" s="1"/>
  <c r="IKZ383" i="11"/>
  <c r="ILE383" i="11" s="1"/>
  <c r="JER383" i="11"/>
  <c r="JEW383" i="11" s="1"/>
  <c r="JYJ383" i="11"/>
  <c r="JYO383" i="11" s="1"/>
  <c r="KSB383" i="11"/>
  <c r="KSG383" i="11" s="1"/>
  <c r="LLT383" i="11"/>
  <c r="LLY383" i="11" s="1"/>
  <c r="MFL383" i="11"/>
  <c r="MFQ383" i="11" s="1"/>
  <c r="MZD383" i="11"/>
  <c r="MZI383" i="11" s="1"/>
  <c r="NSV383" i="11"/>
  <c r="NTA383" i="11" s="1"/>
  <c r="OMN383" i="11"/>
  <c r="OMS383" i="11" s="1"/>
  <c r="PGF383" i="11"/>
  <c r="PGK383" i="11" s="1"/>
  <c r="PZX383" i="11"/>
  <c r="QAC383" i="11" s="1"/>
  <c r="QTP383" i="11"/>
  <c r="QTU383" i="11" s="1"/>
  <c r="RNH383" i="11"/>
  <c r="RNM383" i="11" s="1"/>
  <c r="SGZ383" i="11"/>
  <c r="SHE383" i="11" s="1"/>
  <c r="TAR383" i="11"/>
  <c r="TAW383" i="11" s="1"/>
  <c r="TUJ383" i="11"/>
  <c r="TUO383" i="11" s="1"/>
  <c r="UOB383" i="11"/>
  <c r="UOG383" i="11" s="1"/>
  <c r="VHT383" i="11"/>
  <c r="VHY383" i="11" s="1"/>
  <c r="WBL383" i="11"/>
  <c r="WBQ383" i="11" s="1"/>
  <c r="WVD383" i="11"/>
  <c r="WVI383" i="11" s="1"/>
  <c r="SN389" i="11"/>
  <c r="SS389" i="11" s="1"/>
  <c r="CTH389" i="11"/>
  <c r="CTM389" i="11" s="1"/>
  <c r="FUB389" i="11"/>
  <c r="FUG389" i="11" s="1"/>
  <c r="IUV389" i="11"/>
  <c r="IVA389" i="11" s="1"/>
  <c r="LVP389" i="11"/>
  <c r="LVU389" i="11" s="1"/>
  <c r="OWJ389" i="11"/>
  <c r="OWO389" i="11" s="1"/>
  <c r="RXD389" i="11"/>
  <c r="RXI389" i="11" s="1"/>
  <c r="UXX389" i="11"/>
  <c r="UYC389" i="11" s="1"/>
  <c r="K3" i="11"/>
  <c r="K728" i="11"/>
  <c r="K730" i="11" s="1"/>
  <c r="ACJ389" i="11"/>
  <c r="ACO389" i="11" s="1"/>
  <c r="DDD389" i="11"/>
  <c r="DDI389" i="11" s="1"/>
  <c r="GDX389" i="11"/>
  <c r="GEC389" i="11" s="1"/>
  <c r="JER389" i="11"/>
  <c r="JEW389" i="11" s="1"/>
  <c r="MFL389" i="11"/>
  <c r="MFQ389" i="11" s="1"/>
  <c r="PGF389" i="11"/>
  <c r="PGK389" i="11" s="1"/>
  <c r="SGZ389" i="11"/>
  <c r="SHE389" i="11" s="1"/>
  <c r="VHT389" i="11"/>
  <c r="VHY389" i="11" s="1"/>
  <c r="BPT389" i="11"/>
  <c r="BPY389" i="11" s="1"/>
  <c r="EQN389" i="11"/>
  <c r="EQS389" i="11" s="1"/>
  <c r="HRH389" i="11"/>
  <c r="HRM389" i="11" s="1"/>
  <c r="KSB389" i="11"/>
  <c r="KSG389" i="11" s="1"/>
  <c r="NSV389" i="11"/>
  <c r="NTA389" i="11" s="1"/>
  <c r="QTP389" i="11"/>
  <c r="QTU389" i="11" s="1"/>
  <c r="TUJ389" i="11"/>
  <c r="TUO389" i="11" s="1"/>
  <c r="WVD389" i="11"/>
  <c r="WVI389" i="11" s="1"/>
  <c r="K731" i="11" l="1"/>
  <c r="K732" i="11" s="1"/>
  <c r="K733" i="11" l="1"/>
  <c r="K734" i="11" s="1"/>
  <c r="K735" i="11" s="1"/>
  <c r="K736" i="11" s="1"/>
</calcChain>
</file>

<file path=xl/sharedStrings.xml><?xml version="1.0" encoding="utf-8"?>
<sst xmlns="http://schemas.openxmlformats.org/spreadsheetml/2006/main" count="3851" uniqueCount="442">
  <si>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</si>
  <si>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</si>
  <si>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</si>
  <si>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</si>
  <si>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</si>
  <si>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</si>
  <si>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</si>
  <si>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</si>
  <si>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</si>
  <si>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</si>
  <si>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</si>
  <si>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</si>
  <si>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</si>
  <si>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</si>
  <si>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</si>
  <si>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</si>
  <si>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</si>
  <si>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</si>
  <si>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ბულდოზერი 80 ცხ.ძ.</t>
  </si>
  <si>
    <t>სატკეპნი პნევმოსვლაზე 10ტ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</si>
  <si>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</si>
  <si>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</si>
  <si>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</si>
  <si>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</si>
  <si>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</si>
  <si>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</si>
  <si>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</si>
  <si>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სულ ხარჯთაღიცხვით</t>
  </si>
  <si>
    <t>წყალი</t>
  </si>
  <si>
    <t>ც</t>
  </si>
  <si>
    <t>ტ</t>
  </si>
  <si>
    <t>ადგ.</t>
  </si>
  <si>
    <t>მანქანები</t>
  </si>
  <si>
    <t>IV კატ. გრუნტის დამუშავება ხელით, ავტოთვითმცლელზე დატვირთვით</t>
  </si>
  <si>
    <t>შრომის დანახარჯი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</si>
  <si>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</si>
  <si>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</si>
  <si>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კაც.სთ</t>
  </si>
  <si>
    <t>ხის ძელი</t>
  </si>
  <si>
    <t>ფიცარი ჩამოუგანავი 40-60 მმ III ხ.</t>
  </si>
  <si>
    <t>სხვა მასალები (გამირების ღირებულების გათვალისწინებით)</t>
  </si>
  <si>
    <t>მ3</t>
  </si>
  <si>
    <t>ჭის გარე ზედაპირის ჰიდროიზოლაცია ბიტუმ-ზეთოვანი მასტიკით 2 ფენად</t>
  </si>
  <si>
    <t>22-23-1</t>
  </si>
  <si>
    <t>რკ/ბ რგოლი D=1000 მმ / H=1000 მმ ბეტონი B22.5 (M-300)</t>
  </si>
  <si>
    <t>რკ/ბ რგოლი D=1000 მმ / H=500 მმ ბეტონი B22.5 (M-300)</t>
  </si>
  <si>
    <t>რკ/ბ ძირის ფილა D=1000 მმ ბეტონი B22.5 (M-300)</t>
  </si>
  <si>
    <t>ბეტონი B15 (M-200)</t>
  </si>
  <si>
    <t>ბიტუმ-ზეთოვანი მასტიკა МБ-50</t>
  </si>
  <si>
    <t>ტრანშეის კონტურებში არსებული ასფალტის საფარის ჩახერხვა 20 სმ სიღრმეზე ფრეზით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</si>
  <si>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</si>
  <si>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</si>
  <si>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</si>
  <si>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</si>
  <si>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ავტოთვითმცლელით გატანა 37 კმ</t>
  </si>
  <si>
    <t>ღორღი 0-40 ფრაქცია</t>
  </si>
  <si>
    <t>გრუნტის გატანა ავტოთვითმცლელებით 37 კმ</t>
  </si>
  <si>
    <t>68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</si>
  <si>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</si>
  <si>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</si>
  <si>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</si>
  <si>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კარბიდი</t>
  </si>
  <si>
    <t>კგ</t>
  </si>
  <si>
    <t>მ³</t>
  </si>
  <si>
    <t>რკ/ბ რგოლი D=1500 მმ / H=1000 მმ ბეტონი B22.5 (M-300)</t>
  </si>
  <si>
    <t>რკ/ბ ძირის ფილა D=1500 მმ ბეტონი B22.5 (M-300)</t>
  </si>
  <si>
    <t>რკ/ბ რგოლი D=2000 მმ / H=1000 მმ ბეტონი B22.5 (M-300)</t>
  </si>
  <si>
    <t>რკ/ბ ძირის ფილა D=2000 მმ ბეტონი B22.5 (M-300)</t>
  </si>
  <si>
    <t>ბეტონი B-25 (M-350)</t>
  </si>
  <si>
    <t>ფიცარი 25-32 მმ III ხ.</t>
  </si>
  <si>
    <t>ფიცარი 40-60 მმ III ხ.</t>
  </si>
  <si>
    <t>ფოლადის ფურცელი 6 მმ</t>
  </si>
  <si>
    <t>მ2</t>
  </si>
  <si>
    <t>ელექტროდი</t>
  </si>
  <si>
    <t>ანჯამა</t>
  </si>
  <si>
    <t>სახელური</t>
  </si>
  <si>
    <t>ლითონის ელემენტების შეღებვა ანტიკოროზიული ლაქით</t>
  </si>
  <si>
    <t>ანტიკოროზიული ლაქი</t>
  </si>
  <si>
    <t>ჩობალი d=273 მმ</t>
  </si>
  <si>
    <t>ჩობალის შეძენა და მოწყობა d=273 მმ (2 ცალი)</t>
  </si>
  <si>
    <t>ჩობალი d=185 მმ</t>
  </si>
  <si>
    <t>ჩობალი d=140 მმ</t>
  </si>
  <si>
    <t>ჩობალი d=114 მმ</t>
  </si>
  <si>
    <t>ჩობალი d=80 მმ</t>
  </si>
  <si>
    <t>პოლიეთილენის ქურო უნაგირის შეძენა, მოწყობა d=110/40 მმ</t>
  </si>
  <si>
    <t>პოლიეთილენის ქურო უნაგირის შეძენა, მოწყობა d=90/63 მმ</t>
  </si>
  <si>
    <t>პოლიეთილენის ქურო უნაგირის შეძენა, მოწყობა d=90/40 მმ</t>
  </si>
  <si>
    <t>პოლიეთილენის ქურო უნაგირის შეძენა, მოწყობა d=90/25 მმ</t>
  </si>
  <si>
    <t>პოლიეთილენის უნაგირის შეძენა, მოწყობა d=63/25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</si>
  <si>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</si>
  <si>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</si>
  <si>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</si>
  <si>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ქურო უნაგირის შეძენა, მოწყობა d=40/25 მმ</t>
  </si>
  <si>
    <t>ფოლადის ჯვარედინი d=100 მმ</t>
  </si>
  <si>
    <t>ცალი</t>
  </si>
  <si>
    <t>პოლიეთილენის ადაპტორი d=110 მმ</t>
  </si>
  <si>
    <t>პოლიეთილენის ადაპტორის მილტუჩა d=110 მმ</t>
  </si>
  <si>
    <t>პოლიეთილენის ადაპტორი d=90 მმ</t>
  </si>
  <si>
    <t>პოლიეთილენის ადაპტორის მილტუჩა d=90 მმ</t>
  </si>
  <si>
    <t>პოლიეთილენის ადაპტორი d=63 მმ</t>
  </si>
  <si>
    <t>პოლიეთილენის ადაპტორის მილტუჩა d=63 მმ</t>
  </si>
  <si>
    <t>ფილტრი d=20 მმ</t>
  </si>
  <si>
    <t>43.1</t>
  </si>
  <si>
    <t>დამაკავშირებელი (сгон) d=20 მმ</t>
  </si>
  <si>
    <t>თუჯის d=100 მმ ურდული</t>
  </si>
  <si>
    <t>თუჯის d=80 მმ ურდული</t>
  </si>
  <si>
    <t>ფოლადის მილი d=50 მმ</t>
  </si>
  <si>
    <t>ფოლადის ფურცელი, სისქით 6 მმ</t>
  </si>
  <si>
    <t>საყრდენი ფოლადის მილის d=50 მმ მოწყობა ლითონის ფურცლით L=0.4 მ (5 ცალი)</t>
  </si>
  <si>
    <t>საყრდენი ფოლადის მილის d=32 მმ მოწყობა ლითონის ფურცლით L=0.4 მ (3 ცალი)</t>
  </si>
  <si>
    <t>ფოლადის მილი d=32 მმ</t>
  </si>
  <si>
    <t>ფოლადის მილი d=25 მმ</t>
  </si>
  <si>
    <t>საყრდენი ფოლადის მილის d=25მმ მოწყობა ლითონის ფურცლით L=0.4 მ (5 ცალი)</t>
  </si>
  <si>
    <t>ფოლადის დამხშობი d=150მმ</t>
  </si>
  <si>
    <t>ფოლადის დამხშობი d=50მმ</t>
  </si>
  <si>
    <t>პოლიეთილენის დამხშობის შეძენა, მოწყობა d=90მმ</t>
  </si>
  <si>
    <t>საყალიბე ფარი 25 მმ</t>
  </si>
  <si>
    <t>ბეტონი B-25</t>
  </si>
  <si>
    <t>ოთხკუთხა თუჯის ხუფი ჩარჩოთი</t>
  </si>
  <si>
    <t>ცემენტის ხსნარი</t>
  </si>
  <si>
    <t>ფოლადის მილტუჩი d=100 მმ</t>
  </si>
  <si>
    <t>ფოლადის მილტუჩი d=50 მმ</t>
  </si>
  <si>
    <t>ფოლადის მილტუჩი d=150 მმ</t>
  </si>
  <si>
    <t>ფოლადის მილტუჩი d=80 მმ</t>
  </si>
  <si>
    <t>რკბ. მონოლითური ჭის ლითონის ფურცლით გადახურვა 1.0X0.5X0.006 მმ (127 ცალი)</t>
  </si>
  <si>
    <t>3</t>
  </si>
  <si>
    <t>4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</si>
  <si>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</si>
  <si>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</si>
  <si>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</si>
  <si>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</si>
  <si>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</si>
  <si>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</si>
  <si>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</si>
  <si>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</si>
  <si>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</si>
  <si>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</si>
  <si>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</si>
  <si>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</si>
  <si>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</si>
  <si>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</si>
  <si>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</si>
  <si>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</si>
  <si>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</si>
  <si>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</si>
  <si>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</si>
  <si>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</si>
  <si>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</si>
  <si>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</si>
  <si>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</si>
  <si>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</si>
  <si>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</si>
  <si>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</si>
  <si>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</si>
  <si>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</si>
  <si>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</si>
  <si>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</si>
  <si>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</si>
  <si>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</si>
  <si>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</si>
  <si>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</si>
  <si>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</si>
  <si>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</si>
  <si>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</si>
  <si>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</si>
  <si>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</si>
  <si>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</si>
  <si>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43.2</t>
  </si>
  <si>
    <t>43.3</t>
  </si>
  <si>
    <t>43.4</t>
  </si>
  <si>
    <t>43.5</t>
  </si>
  <si>
    <t>43.6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</si>
  <si>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</si>
  <si>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</si>
  <si>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</si>
  <si>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</si>
  <si>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</si>
  <si>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</si>
  <si>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</si>
  <si>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</si>
  <si>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</si>
  <si>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</si>
  <si>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</si>
  <si>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</si>
  <si>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</si>
  <si>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</si>
  <si>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</si>
  <si>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</si>
  <si>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</si>
  <si>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</si>
  <si>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</si>
  <si>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</si>
  <si>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</si>
  <si>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</si>
  <si>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</si>
  <si>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</si>
  <si>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</si>
  <si>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</si>
  <si>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</si>
  <si>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</si>
  <si>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72.1</t>
  </si>
  <si>
    <t>73</t>
  </si>
  <si>
    <t>73.1</t>
  </si>
  <si>
    <t>74</t>
  </si>
  <si>
    <t>74.1</t>
  </si>
  <si>
    <t>75</t>
  </si>
  <si>
    <t>76</t>
  </si>
  <si>
    <t>76.1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</si>
  <si>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</si>
  <si>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</si>
  <si>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</si>
  <si>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</si>
  <si>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</si>
  <si>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</si>
  <si>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</si>
  <si>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</si>
  <si>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</si>
  <si>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</si>
  <si>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</si>
  <si>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</si>
  <si>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</si>
  <si>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</si>
  <si>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</si>
  <si>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</si>
  <si>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</si>
  <si>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</si>
  <si>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</si>
  <si>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</si>
  <si>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</si>
  <si>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</si>
  <si>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</si>
  <si>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</si>
  <si>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</si>
  <si>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</si>
  <si>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</si>
  <si>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</si>
  <si>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</si>
  <si>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</si>
  <si>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</si>
  <si>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</si>
  <si>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</si>
  <si>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</si>
  <si>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</si>
  <si>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</si>
  <si>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</si>
  <si>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</si>
  <si>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40.1</t>
  </si>
  <si>
    <t>39.1</t>
  </si>
  <si>
    <t>38.1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</si>
  <si>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</si>
  <si>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</si>
  <si>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</si>
  <si>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t>კომპრესორი 5 მ3/წთ</t>
  </si>
  <si>
    <r>
      <t>მ</t>
    </r>
    <r>
      <rPr>
        <vertAlign val="superscript"/>
        <sz val="10"/>
        <rFont val="Segoe UI"/>
        <family val="2"/>
      </rPr>
      <t>2</t>
    </r>
  </si>
  <si>
    <t>თვითმავალი საგზაო სატკეპნი 5ტ გლუვი</t>
  </si>
  <si>
    <t>მ²</t>
  </si>
  <si>
    <t>gwp</t>
  </si>
  <si>
    <t>არმატურა Ø10 AI</t>
  </si>
  <si>
    <t>კუთხოვანა L 63X5 მმ</t>
  </si>
  <si>
    <t>ლორთქიფანიძის მე-2, მე-3 ქუჩის და მიმდებარე ჩიხების წყალსადენის რეაბილიტაცია</t>
  </si>
  <si>
    <t>ფრეზი საგზაო მიბმული, ტრაქტორით (108 ცხ.ძ.)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</si>
  <si>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</si>
  <si>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</si>
  <si>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</si>
  <si>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ბულდოზერი 50 ცხ.ძ</t>
  </si>
  <si>
    <t>ქვიშის (ფრაქცია 2-5 მმ) საფარის მოწყობა, დატკეპნით (K=0.98-1.25) მილის ქვეშ 15 სმ, ზემოდან 30 სმ</t>
  </si>
  <si>
    <t>ქვიშა (ფრაქცია 2-5 მმ)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</si>
  <si>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</si>
  <si>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ღორღი (ფრაქცია 0-40 მმ)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</si>
  <si>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</si>
  <si>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ქვიშა-ხრეშოვანი (ფრაქცია 0-80 მმ) ნარევი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</si>
  <si>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</si>
  <si>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</si>
  <si>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ჭის ქვაბულის კედლების გამაგრება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</si>
  <si>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</si>
  <si>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საპროექტო პოლიეთილენის PE 100 SDR 11 PN 16 d=110 მმ მილის შეჭრა არსებულ d=150 მმ ფოლადის ქსელში</t>
  </si>
  <si>
    <t>პოლიეთილენის მილი PE 100 SDR 11 PN 16 d=110 მმ</t>
  </si>
  <si>
    <t>საპროექტო პოლიეთილენის PE 100 SDR 11 PN 16 d=90 მმ მილის შეჭრა არსებულ ფოლადის d=150 მმ ქსელში</t>
  </si>
  <si>
    <t>პოლიეთილენის მილი PE 100 SDR 11 PN 16 d=90 მმ</t>
  </si>
  <si>
    <t>საპროექტო პოლიეთილენის PE 100 SDR 11 PN 16 d=63 მმ მილის შეჭრა არსებულ ფოლადის d=150 მმ მილზე</t>
  </si>
  <si>
    <t>პოლიეთილენის მილი PE 100 SDR 11 PN 16 d=63 მმ</t>
  </si>
  <si>
    <t>საპროექტო პოლიეთილენის PE 100 SDR 11 PN 16 d=40 მმ მილის შეჭრა არსებულ ფოლადის d=150 მმ მილზე</t>
  </si>
  <si>
    <t>პოლიეთილენის მილი PE 100 SDR 11 PN 16 d=40 მმ</t>
  </si>
  <si>
    <t>საპროექტო პოლიეთილენის PE 100 SDR 11 PN 16 d=63 მმ მილის შეჭრა არსებულ პოლიეთ. d=63 მმ-იან მილზე</t>
  </si>
  <si>
    <t>არსებული ფოლადის მილის d=150 მმ მილის ჩაჭრა</t>
  </si>
  <si>
    <t>ჟანგბადი</t>
  </si>
  <si>
    <t>არსებული ფოლადის მილის d=50 მმ მილის ჩაჭრა</t>
  </si>
  <si>
    <t>წყალსადენის პოლიეთილენის მილის PE100 SDR11 PN16 d=110 მმ შეძენა,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</si>
  <si>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</si>
  <si>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</si>
  <si>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</si>
  <si>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d=90 მმ შეძენა,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</si>
  <si>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</si>
  <si>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</si>
  <si>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</si>
  <si>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</si>
  <si>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</si>
  <si>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</si>
  <si>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</si>
  <si>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d=40 მმ შეძენა, მონტაჟი</t>
  </si>
  <si>
    <t>წყალსადენის პოლიეთილენის მილი PE100 SDR11 PN16 d=40 მმ</t>
  </si>
  <si>
    <t>წყალსადენის პოლიეთილენის მილის PE100 SDR11 PN16 d=40 მმ ჰიდრავლიკური გამოცდა</t>
  </si>
  <si>
    <t>წყალსადენის პოლიეთილენის მილის PE100 SDR11 PN16 d=40 მმ გარეცხვა ქლორიანი წყლით</t>
  </si>
  <si>
    <t>წყალსადენის პოლიეთილენის მილის PE100 SDR11 PN16 d=25 მმ შეძენა,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</si>
  <si>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</si>
  <si>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</si>
  <si>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</si>
  <si>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რ/ბ ანაკრები წრიული ჭის D=1000 მმ Hსრ=1900 მმ (6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</si>
  <si>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D=1000 მმ *1000 მმ ბეტონი B22.5 (M-300)</t>
  </si>
  <si>
    <t>რ/ბ ანაკრები წრიული ჭის D=1000 მმ Hსრ=2100 მმ (1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</si>
  <si>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რ/ბ ანაკრები წრიული ჭის D=1000 მმ Hსრ=2300 მმ (1 კომპ) შეძენა-მონტაჟი, რკ/ბ ძირის ფილით (ПД-10) ბეტონი B22.5 (M-300), რკ/ბ რგოლებით (K-10-9) ბეტონი B22.5 (M-300), რკ/ბ გადახურვის ფილა (ПП-10-2) ბეტონი B22.5 (M-300), თუჯის მრგვალი ხუფით (დატვირთვა 25 ტ) გამირების მოწყობის გათვალისწინებით</t>
  </si>
  <si>
    <t>რ/ბ ანაკრები წრიული ჭის D=1500 მმ Hსრ=2100 მმ (2 კომპ) შეძენა-მონტაჟი, რკ/ბ ძირის ფილით (ПД-15) ბეტონი B22.5 (M-300), რკ/ბ რგოლებით (KС-15-9) ბეტონი B22.5 (M-300), რკ/ბ გადახურვის ფილა (ПП-15-2) ბეტონი B22.5 (M-300),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</si>
  <si>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D=1500 მმ *1500 მმ ბეტონი B22.5 (M-300)</t>
  </si>
  <si>
    <t>რ/ბ ანაკრები წრიული ჭის D=2000 მმ Hსრ=2100 მმ (1 კომპ) შეძენა-მონტაჟი, რკ/ბ ძირის ფილით (ПД-20) ბეტონი B22.5 (M-300), რკ/ბ რგოლებით (K-20-9) ბეტონი B22.5 (M-300), რკ/ბ გადახურვის ფილა (ПП-20-1) ბეტონი B22.5 (M-300), თუჯის მრგვალი ხუფით (დატვირთვა 25 ტ) გამირების მოწყობის გათვალისწინებით</t>
  </si>
  <si>
    <t>რკ/ბ გადახურვის ფილა თუჯის მრგვალი ჩარჩო-ხუფით D=2000 მმ *1000 მმ ბეტონი B22.5 (M-300)</t>
  </si>
  <si>
    <t>წყალსადენის ოთხკუთხა მონოლითური რკ/ბეტონის ჭა, ზომებით: (2000x1700)მ; h=2300მმ ერთი თუჯის ხუფით (დატვირთვა 25 ტ) (1 კომპ.)</t>
  </si>
  <si>
    <t>ჭის ქვეშ ბეტონის მომზადება ბეტონი B-7.5 (M-100)</t>
  </si>
  <si>
    <t>ბეტონი B-7.5 (M-100)</t>
  </si>
  <si>
    <t>რკ/ბ.ჭის ძირის მოწყობა, ბეტონის მარკა B-25 (M-350), არმატურა 0.161 ტ</t>
  </si>
  <si>
    <t>არმატურა АIII A500c კლასის 12მმ</t>
  </si>
  <si>
    <t>არმატურა АI A240c კლასის 8 მმ</t>
  </si>
  <si>
    <t>ძელი III ხ. 40-60მმ</t>
  </si>
  <si>
    <t>ფიცარი III ხ. 25-32მმ</t>
  </si>
  <si>
    <t>ფიცარი III ხ. 40მმ</t>
  </si>
  <si>
    <t>რკ/ბ.ჭის კედლების მოწყობა, ბეტონის მარკა B-25 B-25 (M-350), არმატურა 0.213 ტ</t>
  </si>
  <si>
    <t>არმატურა АIII A500c კლასის 16 მმ</t>
  </si>
  <si>
    <t>არმატურა АIII A500c კლასის 10 მმ</t>
  </si>
  <si>
    <t>არმატურა АIII A500c კლასის 8 მმ</t>
  </si>
  <si>
    <t>რკ/ბ. გადახურვის ფილის მოწყობა, ბეტონის მარკა B-25 (M-350), არმატურა 0.142 ტ</t>
  </si>
  <si>
    <t>არმატურა АIII კლასის 14მმ</t>
  </si>
  <si>
    <t>არმატურა АIII კლასის 12მმ</t>
  </si>
  <si>
    <t>არმატურა АIII კლასის 10მმ</t>
  </si>
  <si>
    <t>ფიცარი II ხ. 25-32მმ</t>
  </si>
  <si>
    <t>ფიცარი II ხ. 40მმ</t>
  </si>
  <si>
    <t>რკბ. გადახურვის ფილაში თუჯის ხუფის შეძენა და მონტაჟი</t>
  </si>
  <si>
    <t>რკბ. გადახურვის ფილაში სამონტაჟო კაუჭების მოწყობა არმატურა AIII (A500c)</t>
  </si>
  <si>
    <t>არმატურა AIII (A500c)</t>
  </si>
  <si>
    <t>წყალსადენის ოთხკუთხა რ/ბეტონის ჭის 1000X500X700 მმ (127 ცალი) მოწყობა ფოლადის ფურცლის გადახურვით გამირების გათვალისწინებით</t>
  </si>
  <si>
    <t>ჩობალის შეძენა და მოწყობა d=185 მმ (7 ცალი)</t>
  </si>
  <si>
    <t>ჩობალის შეძენა და მოწყობა d=140 მმ (6 ცალი)</t>
  </si>
  <si>
    <t>ჩობალის შეძენა და მოწყობა d=114 მმ (11 ცალი)</t>
  </si>
  <si>
    <t>ჩობალის d=80 მმ (254 ცალი) შეძენა და მოწყობა</t>
  </si>
  <si>
    <t>პოლიეთილენის ქურო უნაგირი d=110/40 მმ</t>
  </si>
  <si>
    <t>პოლიეთილენის ქურო უნაგირის შეძენა, მოწყობა d=110/25 მმ</t>
  </si>
  <si>
    <t>პოლიეთილენის ქურო უნაგირი d=110/25 მმ</t>
  </si>
  <si>
    <t>პოლიეთილენის ქურო უნაგირი d=90/63 მმ</t>
  </si>
  <si>
    <t>პოლიეთილენის ქურო უნაგირი d=90/40 მმ</t>
  </si>
  <si>
    <t>პოლიეთილენის ქურო უნაგირი d=90/25 მმ</t>
  </si>
  <si>
    <t>პოლიეთილენის უნაგირი d=63/25 მმ</t>
  </si>
  <si>
    <t>პოლიეთილენის ქურო უნაგირი d=40/25 მმ</t>
  </si>
  <si>
    <t>ფოლადის ჯვარედინის d=100 მმ მოწყობა მილტუჩით (1 ცალი)</t>
  </si>
  <si>
    <t>ფოლადის სამკაპის d=150X100X150 მმ მოწყობა მილტუჩით (1 ცალი)</t>
  </si>
  <si>
    <t>ფოლადის სამკაპის d=150X100X150 მმ</t>
  </si>
  <si>
    <t>ფოლადის სამკაპის d=100X50X100 მმ მოწყობა მილტუჩით (2 ცალი)</t>
  </si>
  <si>
    <t>ფოლადის სამკაპი მილტუჩით d=100X50X100 მმ</t>
  </si>
  <si>
    <t>ფოლადის სამკაპის d=100 მმ მოწყობა მილტუჩით (1 ცალი)</t>
  </si>
  <si>
    <t>ფოლადის სამკაპი მილტუჩით d=100 მმ</t>
  </si>
  <si>
    <t>ფოლადის გადამყვანის d=100X80 მმ მოწყობა მილტუჩით (1 ცალი)</t>
  </si>
  <si>
    <t>ფოლადის გადამყვანი d=100X80 მმ</t>
  </si>
  <si>
    <t>ფოლადის გადამყვანის d=100X50 მმ მოწყობა მილტუჩით (1 ცალი)</t>
  </si>
  <si>
    <t>ფოლადის გადამყვანი d=100X50 მმ</t>
  </si>
  <si>
    <t>პოლიეთილენის ელ. გადამყვანის შეძენა, მოწყობა d=110/90 მმ</t>
  </si>
  <si>
    <t>პოლიეთილენის ელ. გადამყვანი d=110/90 მმ</t>
  </si>
  <si>
    <t>პოლიეთილენის ელ. გადამყვანის შეძენა, მოწყობა d=90/40მმ</t>
  </si>
  <si>
    <t>პოლიეთილენის ელ. გადამყვანი d=90/40მმ</t>
  </si>
  <si>
    <t>პოლიეთილენის ელ. გადამყვანის შეძენა, მოწყობა d=63/40მმ</t>
  </si>
  <si>
    <t>პოლიეთილენის ელ. გადამყვანი d=63/40მმ</t>
  </si>
  <si>
    <t>პოლიეთილენის ელ. გადამყვანის შეძენა, მოწყობა d=40/25მმ</t>
  </si>
  <si>
    <t>პოლიეთილენის ელ. გადამყვანი d=40/25მმ</t>
  </si>
  <si>
    <t>პოლ/ფოლ. გადამყვანის შეძენა, მოწყობა d=40/32მმ გ/ხ</t>
  </si>
  <si>
    <t>პოლ/ფოლ. გადამყვანი d=40/32მმ გ/ხ</t>
  </si>
  <si>
    <t>პოლ/ფოლ. გადამყვანის შეძენა, მოწყობა d=25/20მმ გ/ხ</t>
  </si>
  <si>
    <t>პოლ/ფოლ. გადამყვანი d=25/20მმ გ/ხ</t>
  </si>
  <si>
    <t>ადაპტორი d=110 მმ მილტუჩით შეძენა და მოწყობა</t>
  </si>
  <si>
    <t>ადაპტორი d=90 მმ მილტუჩით შეძენა და მოწყობა</t>
  </si>
  <si>
    <t>ადაპტორი d=63 მმ მილტუჩით შეძენა და მოწყობა</t>
  </si>
  <si>
    <t>ფილტრის შეძენა და მოწყობა d=20 მმ</t>
  </si>
  <si>
    <t>წყალმზომისა და მოძრავი ქანჩის მოწყობა d=20 მმ (Kamstrup)</t>
  </si>
  <si>
    <t>წყალმზომი d=20 მმ (Kamstrup)</t>
  </si>
  <si>
    <t>მოძრავი ქანჩი (შტუცერი) d=20 მმ</t>
  </si>
  <si>
    <t>დამაკავშირებელის გ.ხ. (сгон) შეძენა და მოწყობა d=20 მმ (127 ცალი)</t>
  </si>
  <si>
    <t>ვენტილის შეძენა და მონტაჟი d-20 მმ</t>
  </si>
  <si>
    <t>ვენტილი d-20 მმ</t>
  </si>
  <si>
    <t>ვენტილის შეძენა და მონტაჟი d-32 მმ</t>
  </si>
  <si>
    <t>ვენტილი d-32 მმ</t>
  </si>
  <si>
    <t>თუჯის d=150მმ ურდულის შეძენა და მოწყობა</t>
  </si>
  <si>
    <t>თუჯის d=150მმ ურდული</t>
  </si>
  <si>
    <t>თუჯის d=100მმ ურდულის შეძენა და მოწყობა</t>
  </si>
  <si>
    <t>თუჯის d=80მმ ურდულის შეძენა და მოწყობა</t>
  </si>
  <si>
    <t>თუჯის d=50 მმ ურდულის შეძენა და მოწყობა</t>
  </si>
  <si>
    <t>თუჯის d=50 მმ ურდული</t>
  </si>
  <si>
    <t>სამონტაჟო ფოლადის ჩასაკე- თებელის d=150 შეძენა და მოწყობა (1 ცალი)</t>
  </si>
  <si>
    <t>სამონტაჟო ჩასაკეთებელი d=150</t>
  </si>
  <si>
    <t>სამონტაჟო ფოლადის ჩასაკე- თებელის d=100 მმ შეძენა და მოწყობა (4 ცალი)</t>
  </si>
  <si>
    <t>სამონტაჟო ჩასაკეთებელი d=100მმ</t>
  </si>
  <si>
    <t>პოლიეთილენის ელ. მუხლის შეძენა, მოწყობა d=110მმ 450</t>
  </si>
  <si>
    <t>პოლიეთილენის ელ. მუხლი d=110მმ 450</t>
  </si>
  <si>
    <t>პოლიეთილენის ელ. მუხლის შეძენა, მოწყობა d=110მმ 900</t>
  </si>
  <si>
    <t>პოლიეთილენის ელ. მუხლი d=110მმ 900</t>
  </si>
  <si>
    <t>პოლიეთილენის ელ. მუხლის შეძენა, მოწყობა d=90მმ 450</t>
  </si>
  <si>
    <t>პოლიეთილენის ელ. მუხლი d=90მმ 450</t>
  </si>
  <si>
    <t>პოლიეთილენის ელ. მუხლის შეძენა, მოწყობა d=90მმ 300</t>
  </si>
  <si>
    <t>პოლიეთილენის ელ. მუხლი d=90მმ 300</t>
  </si>
  <si>
    <t>პოლიეთილენის ელ. მუხლის შეძენა, მოწყობა d=63მმ 900</t>
  </si>
  <si>
    <t>პოლიეთილენის ელ. მუხლი d=63მმ 900</t>
  </si>
  <si>
    <t>პოლიეთილენის ელ. მუხლის შეძენა, მოწყობა d=63მმ 450</t>
  </si>
  <si>
    <t>პოლიეთილენის ელ. მუხლი d=63მმ 450</t>
  </si>
  <si>
    <t>პოლიეთილენის ელ. მუხლის შეძენა, მოწყობა d=25მმ 900</t>
  </si>
  <si>
    <t>პოლიეთილენის ელ. მუხლი d=25მმ 900</t>
  </si>
  <si>
    <t>პოლიეთილენის წამგვარის შეძენა, მოწყობა d=90მმ 1650</t>
  </si>
  <si>
    <t>პოლიეთილენის წამგვარი d=90მმ 1650</t>
  </si>
  <si>
    <t>პოლიეთილენის ელ. ქუროს შეძენა, მოწყობა d=110მმ</t>
  </si>
  <si>
    <t>პოლიეთილენის ელ. ქურო d=110მმ</t>
  </si>
  <si>
    <t>პოლიეთილენის ელ. ქუროს შეძენა, მოწყობა d=90მმ</t>
  </si>
  <si>
    <t>პოლიეთილენის ელ. ქურო d=90მმ</t>
  </si>
  <si>
    <t>პოლიეთილენის ელ. ქუროს შეძენა, მოწყობა d=63მმ</t>
  </si>
  <si>
    <t>პოლიეთილენის ელ. ქურო d=63მმ</t>
  </si>
  <si>
    <t>ფოლადის დამხშობის შეძენა და მოწყობა d-150 მმ</t>
  </si>
  <si>
    <t>ფოლადის დამხშობის შეძენა და მოწყობა d-50 მმ</t>
  </si>
  <si>
    <t>პოლიეთილენის დამხშობი d=90მმ</t>
  </si>
  <si>
    <t>ფოლადის მილყელის d=100 მმ L=0.55 მ შეძენა და მოწყობა (1 ცალი)</t>
  </si>
  <si>
    <t>ფოლადის მილყელი d=100 მმ</t>
  </si>
  <si>
    <t>ფოლადის მილყელის d=80 მმ L=0.8მ შეძენა და მოწყობა (1 ცალი)</t>
  </si>
  <si>
    <t>ფოლადის მილყელი d=80 მმ</t>
  </si>
  <si>
    <t>ფოლადის მილყელის d=50 მმ L=0.8 მ შეძენა და მოწყობა (1 ცალი)</t>
  </si>
  <si>
    <t>ფოლადის მილყელი d=50 მმ</t>
  </si>
  <si>
    <t>ფოლადის მილყელის d=50 მმ L=0.4 მ შეძენა და მოწყობა (1 ცალი)</t>
  </si>
  <si>
    <t>ფოლადის მილყელის d=50 მმ L=0.32 მ შეძენა და მოწყობა (2 ცალი)</t>
  </si>
  <si>
    <t>ფოლადის მილყელის d=50 მმ L=0.2 მ შეძენა და მოწყობა (2 ცალი)</t>
  </si>
  <si>
    <t>ფოლადის მილყელის d=32 მმ L=0.8 მ შეძენა და მოწყობა (3 ცალი)</t>
  </si>
  <si>
    <t>ფოლადის მილყელი d=32 მმ</t>
  </si>
  <si>
    <t>ფოლადის მილტუჩის შეძენა და მოწყობა d=150 მმ</t>
  </si>
  <si>
    <t>ფოლადის მილტუჩის შეძენა და მოწყობა d=80 მმ</t>
  </si>
  <si>
    <t>ფოლადის მილტუჩის შეძენა და მოწყობა d=100 მმ</t>
  </si>
  <si>
    <t>ფოლადის მილტუჩის შეძენა და მოწყობა d=50 მმ</t>
  </si>
  <si>
    <t>საპროექტო პოლიეთილენის მილის PE100 SDR11 PN16 d=25 მმ გადაერთება არსებულ განშტოებაზე</t>
  </si>
  <si>
    <t>ზედნადები ხარჯები</t>
  </si>
  <si>
    <t>გაუთვალისწინებელი ხარჯები</t>
  </si>
  <si>
    <t>დ.ღ.გ.</t>
  </si>
  <si>
    <t>ხარჯთაღრიცხვა N 1-1 სატენდერო</t>
  </si>
  <si>
    <t>შესრულების ვადა</t>
  </si>
  <si>
    <t>გადახდის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</si>
</sst>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/>
    <xf numFmtId="167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3" borderId="13" xfId="1" applyFont="1" applyFill="1" applyBorder="1" applyAlignment="1" applyProtection="1">
      <alignment vertical="center"/>
      <protection locked="0"/>
    </xf>
    <xf numFmtId="0" fontId="4" fillId="3" borderId="13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5" fillId="0" borderId="0" xfId="0" applyFont="1" applyAlignment="1"/>
    <xf numFmtId="0" fontId="4" fillId="3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0" fontId="4" fillId="2" borderId="17" xfId="1" applyFont="1" applyFill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2" borderId="0" xfId="1" applyFont="1" applyFill="1" applyAlignment="1"/>
    <xf numFmtId="49" fontId="4" fillId="2" borderId="12" xfId="1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left" vertical="center"/>
    </xf>
    <xf numFmtId="0" fontId="4" fillId="5" borderId="13" xfId="2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49" fontId="4" fillId="2" borderId="9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1" fontId="4" fillId="5" borderId="13" xfId="2" applyNumberFormat="1" applyFont="1" applyFill="1" applyBorder="1" applyAlignment="1">
      <alignment horizontal="center" vertical="center"/>
    </xf>
    <xf numFmtId="2" fontId="4" fillId="5" borderId="13" xfId="2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3" borderId="13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4" borderId="13" xfId="0" applyNumberFormat="1" applyFont="1" applyFill="1" applyBorder="1" applyAlignment="1">
      <alignment horizontal="left" vertical="center"/>
    </xf>
    <xf numFmtId="0" fontId="6" fillId="8" borderId="13" xfId="0" applyFont="1" applyFill="1" applyBorder="1" applyAlignment="1">
      <alignment horizontal="center" vertical="center"/>
    </xf>
    <xf numFmtId="0" fontId="8" fillId="6" borderId="13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4" fillId="6" borderId="13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4" fillId="0" borderId="0" xfId="0" applyFont="1" applyAlignment="1"/>
    <xf numFmtId="0" fontId="4" fillId="6" borderId="13" xfId="1" applyNumberFormat="1" applyFont="1" applyFill="1" applyBorder="1" applyAlignment="1">
      <alignment horizontal="left" vertical="center"/>
    </xf>
    <xf numFmtId="0" fontId="4" fillId="0" borderId="16" xfId="5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6" fillId="0" borderId="10" xfId="5" applyFont="1" applyFill="1" applyBorder="1" applyAlignment="1">
      <alignment horizontal="left" vertical="center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43" fontId="4" fillId="2" borderId="13" xfId="6" applyFont="1" applyFill="1" applyBorder="1" applyAlignment="1" applyProtection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0" borderId="13" xfId="6" applyFont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>
      <alignment horizontal="center" vertical="center"/>
    </xf>
    <xf numFmtId="43" fontId="4" fillId="0" borderId="13" xfId="6" applyFont="1" applyFill="1" applyBorder="1" applyAlignment="1">
      <alignment horizontal="center" vertical="center"/>
    </xf>
    <xf numFmtId="43" fontId="4" fillId="2" borderId="0" xfId="6" applyFont="1" applyFill="1" applyAlignment="1">
      <alignment horizontal="center" vertical="center"/>
    </xf>
    <xf numFmtId="43" fontId="4" fillId="5" borderId="13" xfId="6" applyFont="1" applyFill="1" applyBorder="1" applyAlignment="1">
      <alignment horizontal="center" vertical="center"/>
    </xf>
    <xf numFmtId="43" fontId="4" fillId="3" borderId="13" xfId="6" applyFont="1" applyFill="1" applyBorder="1" applyAlignment="1" applyProtection="1">
      <alignment horizontal="center" vertical="center"/>
    </xf>
    <xf numFmtId="43" fontId="4" fillId="2" borderId="13" xfId="6" applyFont="1" applyFill="1" applyBorder="1" applyAlignment="1">
      <alignment vertical="center"/>
    </xf>
    <xf numFmtId="43" fontId="4" fillId="2" borderId="17" xfId="6" applyFont="1" applyFill="1" applyBorder="1" applyAlignment="1">
      <alignment horizontal="center" vertical="center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6" fillId="2" borderId="10" xfId="6" applyFont="1" applyFill="1" applyBorder="1" applyAlignment="1" applyProtection="1">
      <alignment horizontal="center" vertical="center"/>
      <protection locked="0"/>
    </xf>
    <xf numFmtId="43" fontId="6" fillId="2" borderId="11" xfId="6" applyFont="1" applyFill="1" applyBorder="1" applyAlignment="1" applyProtection="1">
      <alignment horizontal="center" vertical="center"/>
      <protection locked="0"/>
    </xf>
    <xf numFmtId="43" fontId="6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6" fillId="2" borderId="6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J742"/>
  <sheetViews>
    <sheetView showGridLines="0" tabSelected="1" topLeftCell="A719" zoomScale="80" zoomScaleNormal="80" workbookViewId="0">
      <selection activeCell="F2" sqref="F2"/>
    </sheetView>
  </sheetViews>
  <sheetFormatPr defaultColWidth="9.140625" defaultRowHeight="14.25" x14ac:dyDescent="0.25"/>
  <cols>
    <col min="1" max="1" width="4.7109375" style="71" customWidth="1"/>
    <col min="2" max="2" width="54.5703125" style="7" customWidth="1"/>
    <col min="3" max="3" width="8.5703125" style="7" customWidth="1"/>
    <col min="4" max="4" width="12.5703125" style="7" bestFit="1" customWidth="1"/>
    <col min="5" max="5" width="11.28515625" style="7" customWidth="1"/>
    <col min="6" max="6" width="12.140625" style="7" customWidth="1"/>
    <col min="7" max="7" width="10.42578125" style="7" customWidth="1"/>
    <col min="8" max="8" width="11.140625" style="7" customWidth="1"/>
    <col min="9" max="9" width="10.28515625" style="7" customWidth="1"/>
    <col min="10" max="10" width="11" style="7" customWidth="1"/>
    <col min="11" max="11" width="14.85546875" style="7" customWidth="1"/>
    <col min="12" max="12" width="31.42578125" style="7" bestFit="1" customWidth="1"/>
    <col min="13" max="16384" width="9.140625" style="7"/>
  </cols>
  <sheetData>
    <row r="1" spans="1:13" x14ac:dyDescent="0.25">
      <c r="A1" s="6" t="s">
        <v>259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x14ac:dyDescent="0.25">
      <c r="A2" s="6" t="s">
        <v>439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ht="15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1">
        <f>SUBTOTAL(109,K8:K727)</f>
        <v>0</v>
      </c>
      <c r="L3" s="1"/>
    </row>
    <row r="4" spans="1:13" ht="15" thickBot="1" x14ac:dyDescent="0.3">
      <c r="A4" s="41"/>
      <c r="C4" s="9"/>
      <c r="D4" s="9"/>
      <c r="E4" s="9"/>
      <c r="F4" s="9"/>
      <c r="G4" s="9"/>
      <c r="H4" s="9"/>
      <c r="I4" s="9"/>
      <c r="J4" s="9"/>
      <c r="K4" s="9"/>
      <c r="L4" s="2"/>
    </row>
    <row r="5" spans="1:13" ht="15" customHeight="1" thickBot="1" x14ac:dyDescent="0.3">
      <c r="A5" s="121" t="s">
        <v>0</v>
      </c>
      <c r="B5" s="120" t="s">
        <v>1</v>
      </c>
      <c r="C5" s="120" t="s">
        <v>2</v>
      </c>
      <c r="D5" s="120" t="s">
        <v>3</v>
      </c>
      <c r="E5" s="119" t="s">
        <v>4</v>
      </c>
      <c r="F5" s="119"/>
      <c r="G5" s="119" t="s">
        <v>5</v>
      </c>
      <c r="H5" s="119"/>
      <c r="I5" s="120" t="s">
        <v>6</v>
      </c>
      <c r="J5" s="120"/>
      <c r="K5" s="42" t="s">
        <v>7</v>
      </c>
      <c r="L5" s="3"/>
    </row>
    <row r="6" spans="1:13" ht="15" thickBot="1" x14ac:dyDescent="0.3">
      <c r="A6" s="122"/>
      <c r="B6" s="123"/>
      <c r="C6" s="123"/>
      <c r="D6" s="123"/>
      <c r="E6" s="10" t="s">
        <v>8</v>
      </c>
      <c r="F6" s="11" t="s">
        <v>9</v>
      </c>
      <c r="G6" s="10" t="s">
        <v>8</v>
      </c>
      <c r="H6" s="11" t="s">
        <v>9</v>
      </c>
      <c r="I6" s="10" t="s">
        <v>8</v>
      </c>
      <c r="J6" s="11" t="s">
        <v>10</v>
      </c>
      <c r="K6" s="12" t="s">
        <v>11</v>
      </c>
      <c r="L6" s="4"/>
      <c r="M6" s="43"/>
    </row>
    <row r="7" spans="1:13" ht="15" thickBot="1" x14ac:dyDescent="0.3">
      <c r="A7" s="44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38"/>
    </row>
    <row r="8" spans="1:13" s="14" customFormat="1" x14ac:dyDescent="0.25">
      <c r="A8" s="45">
        <v>1</v>
      </c>
      <c r="B8" s="17" t="s">
        <v>49</v>
      </c>
      <c r="C8" s="16" t="s">
        <v>22</v>
      </c>
      <c r="D8" s="94">
        <v>788</v>
      </c>
      <c r="E8" s="93"/>
      <c r="F8" s="93"/>
      <c r="G8" s="93"/>
      <c r="H8" s="93"/>
      <c r="I8" s="93"/>
      <c r="J8" s="93"/>
      <c r="K8" s="95"/>
      <c r="L8" s="5" t="s">
        <v>249</v>
      </c>
    </row>
    <row r="9" spans="1:13" s="14" customFormat="1" x14ac:dyDescent="0.25">
      <c r="A9" s="45"/>
      <c r="B9" s="15" t="s">
        <v>12</v>
      </c>
      <c r="C9" s="16" t="s">
        <v>13</v>
      </c>
      <c r="D9" s="96">
        <v>60.676000000000002</v>
      </c>
      <c r="E9" s="96"/>
      <c r="F9" s="96"/>
      <c r="G9" s="96"/>
      <c r="H9" s="96"/>
      <c r="I9" s="93"/>
      <c r="J9" s="93"/>
      <c r="K9" s="95"/>
      <c r="L9" s="5" t="s">
        <v>249</v>
      </c>
    </row>
    <row r="10" spans="1:13" s="14" customFormat="1" x14ac:dyDescent="0.25">
      <c r="A10" s="45"/>
      <c r="B10" s="15" t="s">
        <v>260</v>
      </c>
      <c r="C10" s="16" t="s">
        <v>50</v>
      </c>
      <c r="D10" s="96">
        <v>152.87199999999999</v>
      </c>
      <c r="E10" s="96"/>
      <c r="F10" s="96"/>
      <c r="G10" s="96"/>
      <c r="H10" s="96"/>
      <c r="I10" s="93"/>
      <c r="J10" s="93"/>
      <c r="K10" s="95"/>
      <c r="L10" s="5" t="s">
        <v>249</v>
      </c>
    </row>
    <row r="11" spans="1:13" s="50" customFormat="1" x14ac:dyDescent="0.25">
      <c r="A11" s="46"/>
      <c r="B11" s="40" t="s">
        <v>32</v>
      </c>
      <c r="C11" s="47" t="s">
        <v>17</v>
      </c>
      <c r="D11" s="97">
        <v>50.195600000000006</v>
      </c>
      <c r="E11" s="97"/>
      <c r="F11" s="97"/>
      <c r="G11" s="97"/>
      <c r="H11" s="97"/>
      <c r="I11" s="97"/>
      <c r="J11" s="97"/>
      <c r="K11" s="98"/>
      <c r="L11" s="5" t="s">
        <v>249</v>
      </c>
    </row>
    <row r="12" spans="1:13" s="50" customFormat="1" x14ac:dyDescent="0.25">
      <c r="A12" s="46"/>
      <c r="B12" s="40" t="s">
        <v>21</v>
      </c>
      <c r="C12" s="47" t="s">
        <v>17</v>
      </c>
      <c r="D12" s="97">
        <v>14.026400000000001</v>
      </c>
      <c r="E12" s="97"/>
      <c r="F12" s="97"/>
      <c r="G12" s="97"/>
      <c r="H12" s="97"/>
      <c r="I12" s="97"/>
      <c r="J12" s="97"/>
      <c r="K12" s="95"/>
      <c r="L12" s="5" t="s">
        <v>250</v>
      </c>
    </row>
    <row r="13" spans="1:13" s="14" customFormat="1" ht="15.75" x14ac:dyDescent="0.25">
      <c r="A13" s="45" t="s">
        <v>127</v>
      </c>
      <c r="B13" s="17" t="s">
        <v>51</v>
      </c>
      <c r="C13" s="16" t="s">
        <v>251</v>
      </c>
      <c r="D13" s="94">
        <v>30.14</v>
      </c>
      <c r="E13" s="93"/>
      <c r="F13" s="93"/>
      <c r="G13" s="93"/>
      <c r="H13" s="93"/>
      <c r="I13" s="93"/>
      <c r="J13" s="93"/>
      <c r="K13" s="95"/>
      <c r="L13" s="5" t="s">
        <v>249</v>
      </c>
    </row>
    <row r="14" spans="1:13" s="14" customFormat="1" x14ac:dyDescent="0.25">
      <c r="A14" s="45"/>
      <c r="B14" s="15" t="s">
        <v>12</v>
      </c>
      <c r="C14" s="16" t="s">
        <v>13</v>
      </c>
      <c r="D14" s="93">
        <v>48.224000000000004</v>
      </c>
      <c r="E14" s="93"/>
      <c r="F14" s="93"/>
      <c r="G14" s="93"/>
      <c r="H14" s="93"/>
      <c r="I14" s="93"/>
      <c r="J14" s="93"/>
      <c r="K14" s="95"/>
      <c r="L14" s="5" t="s">
        <v>249</v>
      </c>
    </row>
    <row r="15" spans="1:13" s="14" customFormat="1" x14ac:dyDescent="0.25">
      <c r="A15" s="45"/>
      <c r="B15" s="15" t="s">
        <v>52</v>
      </c>
      <c r="C15" s="16" t="s">
        <v>15</v>
      </c>
      <c r="D15" s="93">
        <v>0.57567400000000002</v>
      </c>
      <c r="E15" s="93"/>
      <c r="F15" s="93"/>
      <c r="G15" s="93"/>
      <c r="H15" s="93"/>
      <c r="I15" s="93"/>
      <c r="J15" s="93"/>
      <c r="K15" s="95"/>
      <c r="L15" s="5" t="s">
        <v>249</v>
      </c>
    </row>
    <row r="16" spans="1:13" s="14" customFormat="1" x14ac:dyDescent="0.25">
      <c r="A16" s="45"/>
      <c r="B16" s="15" t="s">
        <v>53</v>
      </c>
      <c r="C16" s="16" t="s">
        <v>15</v>
      </c>
      <c r="D16" s="93">
        <v>23.358499999999999</v>
      </c>
      <c r="E16" s="93"/>
      <c r="F16" s="93"/>
      <c r="G16" s="93"/>
      <c r="H16" s="93"/>
      <c r="I16" s="93"/>
      <c r="J16" s="93"/>
      <c r="K16" s="95"/>
      <c r="L16" s="5" t="s">
        <v>249</v>
      </c>
    </row>
    <row r="17" spans="1:12" s="14" customFormat="1" x14ac:dyDescent="0.25">
      <c r="A17" s="45"/>
      <c r="B17" s="15" t="s">
        <v>252</v>
      </c>
      <c r="C17" s="16" t="s">
        <v>15</v>
      </c>
      <c r="D17" s="93">
        <v>13.285712</v>
      </c>
      <c r="E17" s="93"/>
      <c r="F17" s="93"/>
      <c r="G17" s="93"/>
      <c r="H17" s="93"/>
      <c r="I17" s="93"/>
      <c r="J17" s="93"/>
      <c r="K17" s="95"/>
      <c r="L17" s="5" t="s">
        <v>249</v>
      </c>
    </row>
    <row r="18" spans="1:12" s="54" customFormat="1" ht="15.75" x14ac:dyDescent="0.25">
      <c r="A18" s="72" t="s">
        <v>125</v>
      </c>
      <c r="B18" s="73" t="s">
        <v>261</v>
      </c>
      <c r="C18" s="53" t="s">
        <v>251</v>
      </c>
      <c r="D18" s="94">
        <v>30.14</v>
      </c>
      <c r="E18" s="99"/>
      <c r="F18" s="99"/>
      <c r="G18" s="99"/>
      <c r="H18" s="99"/>
      <c r="I18" s="99"/>
      <c r="J18" s="99"/>
      <c r="K18" s="95"/>
      <c r="L18" s="5" t="s">
        <v>249</v>
      </c>
    </row>
    <row r="19" spans="1:12" s="54" customFormat="1" x14ac:dyDescent="0.25">
      <c r="A19" s="55"/>
      <c r="B19" s="74" t="s">
        <v>14</v>
      </c>
      <c r="C19" s="53" t="s">
        <v>15</v>
      </c>
      <c r="D19" s="93">
        <v>0.75350000000000006</v>
      </c>
      <c r="E19" s="93"/>
      <c r="F19" s="93"/>
      <c r="G19" s="93"/>
      <c r="H19" s="93"/>
      <c r="I19" s="93"/>
      <c r="J19" s="93"/>
      <c r="K19" s="95"/>
      <c r="L19" s="5" t="s">
        <v>249</v>
      </c>
    </row>
    <row r="20" spans="1:12" s="54" customFormat="1" x14ac:dyDescent="0.25">
      <c r="A20" s="72"/>
      <c r="B20" s="74" t="s">
        <v>54</v>
      </c>
      <c r="C20" s="53" t="s">
        <v>30</v>
      </c>
      <c r="D20" s="93">
        <v>60.28</v>
      </c>
      <c r="E20" s="93"/>
      <c r="F20" s="93"/>
      <c r="G20" s="93"/>
      <c r="H20" s="93"/>
      <c r="I20" s="97"/>
      <c r="J20" s="93"/>
      <c r="K20" s="95"/>
      <c r="L20" s="5" t="s">
        <v>249</v>
      </c>
    </row>
    <row r="21" spans="1:12" ht="15.75" x14ac:dyDescent="0.25">
      <c r="A21" s="28" t="s">
        <v>126</v>
      </c>
      <c r="B21" s="17" t="s">
        <v>262</v>
      </c>
      <c r="C21" s="19" t="s">
        <v>251</v>
      </c>
      <c r="D21" s="94">
        <v>1404.1</v>
      </c>
      <c r="E21" s="97"/>
      <c r="F21" s="97"/>
      <c r="G21" s="97"/>
      <c r="H21" s="97"/>
      <c r="I21" s="97"/>
      <c r="J21" s="97"/>
      <c r="K21" s="95"/>
      <c r="L21" s="5" t="s">
        <v>249</v>
      </c>
    </row>
    <row r="22" spans="1:12" x14ac:dyDescent="0.25">
      <c r="A22" s="28"/>
      <c r="B22" s="20" t="s">
        <v>12</v>
      </c>
      <c r="C22" s="19" t="s">
        <v>13</v>
      </c>
      <c r="D22" s="97">
        <v>37.910699999999999</v>
      </c>
      <c r="E22" s="97"/>
      <c r="F22" s="97"/>
      <c r="G22" s="97"/>
      <c r="H22" s="97"/>
      <c r="I22" s="97"/>
      <c r="J22" s="97"/>
      <c r="K22" s="95"/>
      <c r="L22" s="5" t="s">
        <v>249</v>
      </c>
    </row>
    <row r="23" spans="1:12" x14ac:dyDescent="0.25">
      <c r="A23" s="28"/>
      <c r="B23" s="20" t="s">
        <v>14</v>
      </c>
      <c r="C23" s="19" t="s">
        <v>15</v>
      </c>
      <c r="D23" s="97">
        <v>84.948049999999995</v>
      </c>
      <c r="E23" s="97"/>
      <c r="F23" s="97"/>
      <c r="G23" s="97"/>
      <c r="H23" s="97"/>
      <c r="I23" s="97"/>
      <c r="J23" s="97"/>
      <c r="K23" s="95"/>
      <c r="L23" s="5" t="s">
        <v>249</v>
      </c>
    </row>
    <row r="24" spans="1:12" x14ac:dyDescent="0.25">
      <c r="A24" s="28"/>
      <c r="B24" s="20" t="s">
        <v>16</v>
      </c>
      <c r="C24" s="19" t="s">
        <v>17</v>
      </c>
      <c r="D24" s="97">
        <v>3.1030609999999998</v>
      </c>
      <c r="E24" s="97"/>
      <c r="F24" s="97"/>
      <c r="G24" s="97"/>
      <c r="H24" s="97"/>
      <c r="I24" s="97"/>
      <c r="J24" s="97"/>
      <c r="K24" s="95"/>
      <c r="L24" s="5" t="s">
        <v>249</v>
      </c>
    </row>
    <row r="25" spans="1:12" ht="15.75" x14ac:dyDescent="0.25">
      <c r="A25" s="28"/>
      <c r="B25" s="20" t="s">
        <v>55</v>
      </c>
      <c r="C25" s="19" t="s">
        <v>251</v>
      </c>
      <c r="D25" s="97">
        <v>8.4245999999999988E-2</v>
      </c>
      <c r="E25" s="97"/>
      <c r="F25" s="97"/>
      <c r="G25" s="97"/>
      <c r="H25" s="97"/>
      <c r="I25" s="97"/>
      <c r="J25" s="97"/>
      <c r="K25" s="95"/>
      <c r="L25" s="5" t="s">
        <v>250</v>
      </c>
    </row>
    <row r="26" spans="1:12" ht="15.75" x14ac:dyDescent="0.25">
      <c r="A26" s="28" t="s">
        <v>128</v>
      </c>
      <c r="B26" s="17" t="s">
        <v>33</v>
      </c>
      <c r="C26" s="19" t="s">
        <v>251</v>
      </c>
      <c r="D26" s="94">
        <v>46.8</v>
      </c>
      <c r="E26" s="97"/>
      <c r="F26" s="97"/>
      <c r="G26" s="97"/>
      <c r="H26" s="97"/>
      <c r="I26" s="97"/>
      <c r="J26" s="97"/>
      <c r="K26" s="95"/>
      <c r="L26" s="5" t="s">
        <v>249</v>
      </c>
    </row>
    <row r="27" spans="1:12" x14ac:dyDescent="0.25">
      <c r="A27" s="28"/>
      <c r="B27" s="20" t="s">
        <v>12</v>
      </c>
      <c r="C27" s="19" t="s">
        <v>13</v>
      </c>
      <c r="D27" s="97">
        <v>235.404</v>
      </c>
      <c r="E27" s="97"/>
      <c r="F27" s="97"/>
      <c r="G27" s="97"/>
      <c r="H27" s="97"/>
      <c r="I27" s="97"/>
      <c r="J27" s="97"/>
      <c r="K27" s="95"/>
      <c r="L27" s="5" t="s">
        <v>249</v>
      </c>
    </row>
    <row r="28" spans="1:12" ht="15.75" x14ac:dyDescent="0.25">
      <c r="A28" s="28" t="s">
        <v>129</v>
      </c>
      <c r="B28" s="17" t="s">
        <v>35</v>
      </c>
      <c r="C28" s="19" t="s">
        <v>251</v>
      </c>
      <c r="D28" s="94">
        <v>109.19999999999999</v>
      </c>
      <c r="E28" s="97"/>
      <c r="F28" s="97"/>
      <c r="G28" s="97"/>
      <c r="H28" s="97"/>
      <c r="I28" s="97"/>
      <c r="J28" s="97"/>
      <c r="K28" s="95"/>
      <c r="L28" s="5" t="s">
        <v>249</v>
      </c>
    </row>
    <row r="29" spans="1:12" x14ac:dyDescent="0.25">
      <c r="A29" s="28"/>
      <c r="B29" s="20" t="s">
        <v>12</v>
      </c>
      <c r="C29" s="19" t="s">
        <v>13</v>
      </c>
      <c r="D29" s="97">
        <v>433.524</v>
      </c>
      <c r="E29" s="97"/>
      <c r="F29" s="97"/>
      <c r="G29" s="97"/>
      <c r="H29" s="97"/>
      <c r="I29" s="97"/>
      <c r="J29" s="97"/>
      <c r="K29" s="95"/>
      <c r="L29" s="5" t="s">
        <v>249</v>
      </c>
    </row>
    <row r="30" spans="1:12" s="54" customFormat="1" ht="15.75" x14ac:dyDescent="0.25">
      <c r="A30" s="72" t="s">
        <v>130</v>
      </c>
      <c r="B30" s="73" t="s">
        <v>36</v>
      </c>
      <c r="C30" s="53" t="s">
        <v>251</v>
      </c>
      <c r="D30" s="94">
        <v>109.19999999999999</v>
      </c>
      <c r="E30" s="99"/>
      <c r="F30" s="99"/>
      <c r="G30" s="99"/>
      <c r="H30" s="99"/>
      <c r="I30" s="99"/>
      <c r="J30" s="99"/>
      <c r="K30" s="95"/>
      <c r="L30" s="5" t="s">
        <v>249</v>
      </c>
    </row>
    <row r="31" spans="1:12" s="54" customFormat="1" x14ac:dyDescent="0.25">
      <c r="A31" s="55"/>
      <c r="B31" s="74" t="s">
        <v>14</v>
      </c>
      <c r="C31" s="53" t="s">
        <v>15</v>
      </c>
      <c r="D31" s="93">
        <v>2.73</v>
      </c>
      <c r="E31" s="93"/>
      <c r="F31" s="93"/>
      <c r="G31" s="93"/>
      <c r="H31" s="93"/>
      <c r="I31" s="97"/>
      <c r="J31" s="93"/>
      <c r="K31" s="95"/>
      <c r="L31" s="5" t="s">
        <v>249</v>
      </c>
    </row>
    <row r="32" spans="1:12" x14ac:dyDescent="0.25">
      <c r="A32" s="28" t="s">
        <v>131</v>
      </c>
      <c r="B32" s="17" t="s">
        <v>56</v>
      </c>
      <c r="C32" s="19" t="s">
        <v>30</v>
      </c>
      <c r="D32" s="94">
        <v>3042.1949999999997</v>
      </c>
      <c r="E32" s="97"/>
      <c r="F32" s="97"/>
      <c r="G32" s="97"/>
      <c r="H32" s="97"/>
      <c r="I32" s="97"/>
      <c r="J32" s="97"/>
      <c r="K32" s="95"/>
      <c r="L32" s="5" t="s">
        <v>249</v>
      </c>
    </row>
    <row r="33" spans="1:12" s="38" customFormat="1" x14ac:dyDescent="0.25">
      <c r="A33" s="75"/>
      <c r="B33" s="20" t="s">
        <v>54</v>
      </c>
      <c r="C33" s="19" t="s">
        <v>30</v>
      </c>
      <c r="D33" s="97">
        <v>3042.1949999999997</v>
      </c>
      <c r="E33" s="97"/>
      <c r="F33" s="97"/>
      <c r="G33" s="97"/>
      <c r="H33" s="97"/>
      <c r="I33" s="97"/>
      <c r="J33" s="97"/>
      <c r="K33" s="95"/>
      <c r="L33" s="5" t="s">
        <v>249</v>
      </c>
    </row>
    <row r="34" spans="1:12" s="76" customFormat="1" ht="15.75" x14ac:dyDescent="0.25">
      <c r="A34" s="28" t="s">
        <v>132</v>
      </c>
      <c r="B34" s="18" t="s">
        <v>263</v>
      </c>
      <c r="C34" s="19" t="s">
        <v>251</v>
      </c>
      <c r="D34" s="100">
        <v>569.20000000000005</v>
      </c>
      <c r="E34" s="97"/>
      <c r="F34" s="97"/>
      <c r="G34" s="97"/>
      <c r="H34" s="97"/>
      <c r="I34" s="97"/>
      <c r="J34" s="97"/>
      <c r="K34" s="95"/>
      <c r="L34" s="5" t="s">
        <v>249</v>
      </c>
    </row>
    <row r="35" spans="1:12" s="27" customFormat="1" x14ac:dyDescent="0.25">
      <c r="A35" s="28"/>
      <c r="B35" s="20" t="s">
        <v>264</v>
      </c>
      <c r="C35" s="19" t="s">
        <v>15</v>
      </c>
      <c r="D35" s="97">
        <v>14.03078</v>
      </c>
      <c r="E35" s="97"/>
      <c r="F35" s="97"/>
      <c r="G35" s="97"/>
      <c r="H35" s="97"/>
      <c r="I35" s="97"/>
      <c r="J35" s="97"/>
      <c r="K35" s="95"/>
      <c r="L35" s="5" t="s">
        <v>249</v>
      </c>
    </row>
    <row r="36" spans="1:12" s="27" customFormat="1" ht="15.75" x14ac:dyDescent="0.25">
      <c r="A36" s="45" t="s">
        <v>133</v>
      </c>
      <c r="B36" s="22" t="s">
        <v>265</v>
      </c>
      <c r="C36" s="16" t="s">
        <v>251</v>
      </c>
      <c r="D36" s="94">
        <v>569.20000000000005</v>
      </c>
      <c r="E36" s="93"/>
      <c r="F36" s="93"/>
      <c r="G36" s="93"/>
      <c r="H36" s="93"/>
      <c r="I36" s="93"/>
      <c r="J36" s="93"/>
      <c r="K36" s="95"/>
      <c r="L36" s="5" t="s">
        <v>249</v>
      </c>
    </row>
    <row r="37" spans="1:12" s="27" customFormat="1" x14ac:dyDescent="0.25">
      <c r="A37" s="45"/>
      <c r="B37" s="15" t="s">
        <v>12</v>
      </c>
      <c r="C37" s="16" t="s">
        <v>13</v>
      </c>
      <c r="D37" s="93">
        <v>1024.5600000000002</v>
      </c>
      <c r="E37" s="93"/>
      <c r="F37" s="93"/>
      <c r="G37" s="93"/>
      <c r="H37" s="93"/>
      <c r="I37" s="93"/>
      <c r="J37" s="93"/>
      <c r="K37" s="95"/>
      <c r="L37" s="5" t="s">
        <v>249</v>
      </c>
    </row>
    <row r="38" spans="1:12" s="27" customFormat="1" ht="15.75" x14ac:dyDescent="0.25">
      <c r="A38" s="45"/>
      <c r="B38" s="23" t="s">
        <v>266</v>
      </c>
      <c r="C38" s="16" t="s">
        <v>251</v>
      </c>
      <c r="D38" s="93">
        <v>626.12000000000012</v>
      </c>
      <c r="E38" s="93"/>
      <c r="F38" s="93"/>
      <c r="G38" s="93"/>
      <c r="H38" s="93"/>
      <c r="I38" s="93"/>
      <c r="J38" s="93"/>
      <c r="K38" s="95"/>
      <c r="L38" s="5" t="s">
        <v>250</v>
      </c>
    </row>
    <row r="39" spans="1:12" s="27" customFormat="1" ht="15.75" x14ac:dyDescent="0.25">
      <c r="A39" s="45" t="s">
        <v>134</v>
      </c>
      <c r="B39" s="18" t="s">
        <v>267</v>
      </c>
      <c r="C39" s="19" t="s">
        <v>251</v>
      </c>
      <c r="D39" s="100">
        <v>233.3</v>
      </c>
      <c r="E39" s="97"/>
      <c r="F39" s="97"/>
      <c r="G39" s="97"/>
      <c r="H39" s="97"/>
      <c r="I39" s="97"/>
      <c r="J39" s="97"/>
      <c r="K39" s="95"/>
      <c r="L39" s="5" t="s">
        <v>249</v>
      </c>
    </row>
    <row r="40" spans="1:12" s="27" customFormat="1" x14ac:dyDescent="0.25">
      <c r="A40" s="28"/>
      <c r="B40" s="20" t="s">
        <v>12</v>
      </c>
      <c r="C40" s="19" t="s">
        <v>13</v>
      </c>
      <c r="D40" s="97">
        <v>31.262200000000004</v>
      </c>
      <c r="E40" s="97"/>
      <c r="F40" s="97"/>
      <c r="G40" s="97"/>
      <c r="H40" s="97"/>
      <c r="I40" s="97"/>
      <c r="J40" s="97"/>
      <c r="K40" s="95"/>
      <c r="L40" s="5" t="s">
        <v>249</v>
      </c>
    </row>
    <row r="41" spans="1:12" s="27" customFormat="1" x14ac:dyDescent="0.25">
      <c r="A41" s="28"/>
      <c r="B41" s="20" t="s">
        <v>18</v>
      </c>
      <c r="C41" s="19" t="s">
        <v>15</v>
      </c>
      <c r="D41" s="97">
        <v>6.7866970000000002</v>
      </c>
      <c r="E41" s="97"/>
      <c r="F41" s="97"/>
      <c r="G41" s="97"/>
      <c r="H41" s="97"/>
      <c r="I41" s="97"/>
      <c r="J41" s="97"/>
      <c r="K41" s="95"/>
      <c r="L41" s="5" t="s">
        <v>249</v>
      </c>
    </row>
    <row r="42" spans="1:12" s="27" customFormat="1" x14ac:dyDescent="0.25">
      <c r="A42" s="28"/>
      <c r="B42" s="20" t="s">
        <v>19</v>
      </c>
      <c r="C42" s="19" t="s">
        <v>15</v>
      </c>
      <c r="D42" s="97">
        <v>30.329000000000004</v>
      </c>
      <c r="E42" s="97"/>
      <c r="F42" s="97"/>
      <c r="G42" s="97"/>
      <c r="H42" s="97"/>
      <c r="I42" s="97"/>
      <c r="J42" s="97"/>
      <c r="K42" s="95"/>
      <c r="L42" s="5" t="s">
        <v>249</v>
      </c>
    </row>
    <row r="43" spans="1:12" s="27" customFormat="1" ht="15.75" x14ac:dyDescent="0.25">
      <c r="A43" s="28"/>
      <c r="B43" s="20" t="s">
        <v>268</v>
      </c>
      <c r="C43" s="19" t="s">
        <v>251</v>
      </c>
      <c r="D43" s="97">
        <v>256.63000000000005</v>
      </c>
      <c r="E43" s="97"/>
      <c r="F43" s="97"/>
      <c r="G43" s="97"/>
      <c r="H43" s="97"/>
      <c r="I43" s="97"/>
      <c r="J43" s="97"/>
      <c r="K43" s="95"/>
      <c r="L43" s="5" t="s">
        <v>250</v>
      </c>
    </row>
    <row r="44" spans="1:12" s="27" customFormat="1" ht="15.75" x14ac:dyDescent="0.25">
      <c r="A44" s="28" t="s">
        <v>135</v>
      </c>
      <c r="B44" s="18" t="s">
        <v>269</v>
      </c>
      <c r="C44" s="19" t="s">
        <v>251</v>
      </c>
      <c r="D44" s="100">
        <v>547.70000000000005</v>
      </c>
      <c r="E44" s="97"/>
      <c r="F44" s="97"/>
      <c r="G44" s="97"/>
      <c r="H44" s="97"/>
      <c r="I44" s="97"/>
      <c r="J44" s="97"/>
      <c r="K44" s="95"/>
      <c r="L44" s="5" t="s">
        <v>249</v>
      </c>
    </row>
    <row r="45" spans="1:12" s="27" customFormat="1" x14ac:dyDescent="0.25">
      <c r="A45" s="28"/>
      <c r="B45" s="20" t="s">
        <v>12</v>
      </c>
      <c r="C45" s="19" t="s">
        <v>13</v>
      </c>
      <c r="D45" s="97">
        <v>73.391800000000003</v>
      </c>
      <c r="E45" s="97"/>
      <c r="F45" s="97"/>
      <c r="G45" s="97"/>
      <c r="H45" s="97"/>
      <c r="I45" s="97"/>
      <c r="J45" s="97"/>
      <c r="K45" s="95"/>
      <c r="L45" s="5" t="s">
        <v>249</v>
      </c>
    </row>
    <row r="46" spans="1:12" s="27" customFormat="1" x14ac:dyDescent="0.25">
      <c r="A46" s="28"/>
      <c r="B46" s="20" t="s">
        <v>18</v>
      </c>
      <c r="C46" s="19" t="s">
        <v>15</v>
      </c>
      <c r="D46" s="97">
        <v>15.932593000000002</v>
      </c>
      <c r="E46" s="97"/>
      <c r="F46" s="97"/>
      <c r="G46" s="97"/>
      <c r="H46" s="97"/>
      <c r="I46" s="97"/>
      <c r="J46" s="97"/>
      <c r="K46" s="95"/>
      <c r="L46" s="5" t="s">
        <v>249</v>
      </c>
    </row>
    <row r="47" spans="1:12" s="27" customFormat="1" x14ac:dyDescent="0.25">
      <c r="A47" s="28"/>
      <c r="B47" s="20" t="s">
        <v>19</v>
      </c>
      <c r="C47" s="19" t="s">
        <v>15</v>
      </c>
      <c r="D47" s="97">
        <v>71.201000000000008</v>
      </c>
      <c r="E47" s="97"/>
      <c r="F47" s="97"/>
      <c r="G47" s="97"/>
      <c r="H47" s="97"/>
      <c r="I47" s="97"/>
      <c r="J47" s="97"/>
      <c r="K47" s="95"/>
      <c r="L47" s="5" t="s">
        <v>249</v>
      </c>
    </row>
    <row r="48" spans="1:12" s="27" customFormat="1" ht="15.75" x14ac:dyDescent="0.25">
      <c r="A48" s="28"/>
      <c r="B48" s="20" t="s">
        <v>270</v>
      </c>
      <c r="C48" s="19" t="s">
        <v>251</v>
      </c>
      <c r="D48" s="97">
        <v>602.47000000000014</v>
      </c>
      <c r="E48" s="97"/>
      <c r="F48" s="97"/>
      <c r="G48" s="97"/>
      <c r="H48" s="97"/>
      <c r="I48" s="97"/>
      <c r="J48" s="97"/>
      <c r="K48" s="95"/>
      <c r="L48" s="5" t="s">
        <v>250</v>
      </c>
    </row>
    <row r="49" spans="1:12" ht="15.75" x14ac:dyDescent="0.25">
      <c r="A49" s="28" t="s">
        <v>136</v>
      </c>
      <c r="B49" s="26" t="s">
        <v>271</v>
      </c>
      <c r="C49" s="19" t="s">
        <v>251</v>
      </c>
      <c r="D49" s="100">
        <v>32</v>
      </c>
      <c r="E49" s="97"/>
      <c r="F49" s="97"/>
      <c r="G49" s="97"/>
      <c r="H49" s="97"/>
      <c r="I49" s="97"/>
      <c r="J49" s="97"/>
      <c r="K49" s="95"/>
      <c r="L49" s="5" t="s">
        <v>249</v>
      </c>
    </row>
    <row r="50" spans="1:12" x14ac:dyDescent="0.25">
      <c r="A50" s="28"/>
      <c r="B50" s="20" t="s">
        <v>34</v>
      </c>
      <c r="C50" s="19" t="s">
        <v>13</v>
      </c>
      <c r="D50" s="97">
        <v>28.48</v>
      </c>
      <c r="E50" s="97"/>
      <c r="F50" s="97"/>
      <c r="G50" s="97"/>
      <c r="H50" s="97"/>
      <c r="I50" s="97"/>
      <c r="J50" s="97"/>
      <c r="K50" s="95"/>
      <c r="L50" s="5" t="s">
        <v>249</v>
      </c>
    </row>
    <row r="51" spans="1:12" x14ac:dyDescent="0.25">
      <c r="A51" s="28"/>
      <c r="B51" s="20" t="s">
        <v>32</v>
      </c>
      <c r="C51" s="19" t="s">
        <v>17</v>
      </c>
      <c r="D51" s="97">
        <v>11.84</v>
      </c>
      <c r="E51" s="97"/>
      <c r="F51" s="97"/>
      <c r="G51" s="97"/>
      <c r="H51" s="97"/>
      <c r="I51" s="97"/>
      <c r="J51" s="97"/>
      <c r="K51" s="95"/>
      <c r="L51" s="5" t="s">
        <v>249</v>
      </c>
    </row>
    <row r="52" spans="1:12" x14ac:dyDescent="0.25">
      <c r="A52" s="28"/>
      <c r="B52" s="19" t="s">
        <v>20</v>
      </c>
      <c r="C52" s="19"/>
      <c r="D52" s="97"/>
      <c r="E52" s="97"/>
      <c r="F52" s="97"/>
      <c r="G52" s="97"/>
      <c r="H52" s="97"/>
      <c r="I52" s="97"/>
      <c r="J52" s="97"/>
      <c r="K52" s="95"/>
      <c r="L52" s="5" t="s">
        <v>249</v>
      </c>
    </row>
    <row r="53" spans="1:12" ht="15.75" x14ac:dyDescent="0.25">
      <c r="A53" s="28"/>
      <c r="B53" s="20" t="s">
        <v>272</v>
      </c>
      <c r="C53" s="19" t="s">
        <v>251</v>
      </c>
      <c r="D53" s="97">
        <v>36.799999999999997</v>
      </c>
      <c r="E53" s="97"/>
      <c r="F53" s="97"/>
      <c r="G53" s="97"/>
      <c r="H53" s="97"/>
      <c r="I53" s="97"/>
      <c r="J53" s="97"/>
      <c r="K53" s="95"/>
      <c r="L53" s="5" t="s">
        <v>250</v>
      </c>
    </row>
    <row r="54" spans="1:12" x14ac:dyDescent="0.25">
      <c r="A54" s="28"/>
      <c r="B54" s="20" t="s">
        <v>21</v>
      </c>
      <c r="C54" s="19" t="s">
        <v>17</v>
      </c>
      <c r="D54" s="97">
        <v>0.64</v>
      </c>
      <c r="E54" s="97"/>
      <c r="F54" s="97"/>
      <c r="G54" s="97"/>
      <c r="H54" s="97"/>
      <c r="I54" s="97"/>
      <c r="J54" s="97"/>
      <c r="K54" s="95"/>
      <c r="L54" s="5" t="s">
        <v>250</v>
      </c>
    </row>
    <row r="55" spans="1:12" x14ac:dyDescent="0.25">
      <c r="A55" s="28" t="s">
        <v>137</v>
      </c>
      <c r="B55" s="26" t="s">
        <v>273</v>
      </c>
      <c r="C55" s="19" t="s">
        <v>255</v>
      </c>
      <c r="D55" s="100">
        <v>259</v>
      </c>
      <c r="E55" s="97"/>
      <c r="F55" s="97"/>
      <c r="G55" s="97"/>
      <c r="H55" s="97"/>
      <c r="I55" s="97"/>
      <c r="J55" s="97"/>
      <c r="K55" s="95"/>
      <c r="L55" s="5" t="s">
        <v>249</v>
      </c>
    </row>
    <row r="56" spans="1:12" x14ac:dyDescent="0.25">
      <c r="A56" s="28"/>
      <c r="B56" s="20" t="s">
        <v>12</v>
      </c>
      <c r="C56" s="19" t="s">
        <v>37</v>
      </c>
      <c r="D56" s="97">
        <v>70.448000000000008</v>
      </c>
      <c r="E56" s="97"/>
      <c r="F56" s="97"/>
      <c r="G56" s="97"/>
      <c r="H56" s="97"/>
      <c r="I56" s="97"/>
      <c r="J56" s="97"/>
      <c r="K56" s="95"/>
      <c r="L56" s="5" t="s">
        <v>249</v>
      </c>
    </row>
    <row r="57" spans="1:12" x14ac:dyDescent="0.25">
      <c r="A57" s="28"/>
      <c r="B57" s="20" t="s">
        <v>32</v>
      </c>
      <c r="C57" s="19" t="s">
        <v>17</v>
      </c>
      <c r="D57" s="97">
        <v>13.3644</v>
      </c>
      <c r="E57" s="97"/>
      <c r="F57" s="97"/>
      <c r="G57" s="97"/>
      <c r="H57" s="97"/>
      <c r="I57" s="97"/>
      <c r="J57" s="97"/>
      <c r="K57" s="95"/>
      <c r="L57" s="5" t="s">
        <v>249</v>
      </c>
    </row>
    <row r="58" spans="1:12" x14ac:dyDescent="0.25">
      <c r="A58" s="28"/>
      <c r="B58" s="19" t="s">
        <v>20</v>
      </c>
      <c r="C58" s="19"/>
      <c r="D58" s="97"/>
      <c r="E58" s="97"/>
      <c r="F58" s="97"/>
      <c r="G58" s="97"/>
      <c r="H58" s="97"/>
      <c r="I58" s="97"/>
      <c r="J58" s="97"/>
      <c r="K58" s="95"/>
      <c r="L58" s="5" t="s">
        <v>249</v>
      </c>
    </row>
    <row r="59" spans="1:12" x14ac:dyDescent="0.25">
      <c r="A59" s="28"/>
      <c r="B59" s="20" t="s">
        <v>38</v>
      </c>
      <c r="C59" s="19" t="s">
        <v>63</v>
      </c>
      <c r="D59" s="97">
        <v>1.1136999999999999</v>
      </c>
      <c r="E59" s="97"/>
      <c r="F59" s="97"/>
      <c r="G59" s="97"/>
      <c r="H59" s="97"/>
      <c r="I59" s="97"/>
      <c r="J59" s="97"/>
      <c r="K59" s="95"/>
      <c r="L59" s="5" t="s">
        <v>250</v>
      </c>
    </row>
    <row r="60" spans="1:12" x14ac:dyDescent="0.25">
      <c r="A60" s="28"/>
      <c r="B60" s="20" t="s">
        <v>39</v>
      </c>
      <c r="C60" s="19" t="s">
        <v>63</v>
      </c>
      <c r="D60" s="97">
        <v>2.4605000000000001</v>
      </c>
      <c r="E60" s="97"/>
      <c r="F60" s="97"/>
      <c r="G60" s="97"/>
      <c r="H60" s="97"/>
      <c r="I60" s="97"/>
      <c r="J60" s="97"/>
      <c r="K60" s="95"/>
      <c r="L60" s="5" t="s">
        <v>250</v>
      </c>
    </row>
    <row r="61" spans="1:12" x14ac:dyDescent="0.25">
      <c r="A61" s="28"/>
      <c r="B61" s="20" t="s">
        <v>21</v>
      </c>
      <c r="C61" s="19" t="s">
        <v>17</v>
      </c>
      <c r="D61" s="97">
        <v>1.2690999999999999</v>
      </c>
      <c r="E61" s="97"/>
      <c r="F61" s="97"/>
      <c r="G61" s="97"/>
      <c r="H61" s="97"/>
      <c r="I61" s="97"/>
      <c r="J61" s="97"/>
      <c r="K61" s="95"/>
      <c r="L61" s="5" t="s">
        <v>250</v>
      </c>
    </row>
    <row r="62" spans="1:12" ht="15.75" x14ac:dyDescent="0.25">
      <c r="A62" s="28" t="s">
        <v>138</v>
      </c>
      <c r="B62" s="26" t="s">
        <v>274</v>
      </c>
      <c r="C62" s="19" t="s">
        <v>253</v>
      </c>
      <c r="D62" s="100">
        <v>301.39999999999998</v>
      </c>
      <c r="E62" s="97"/>
      <c r="F62" s="97"/>
      <c r="G62" s="97"/>
      <c r="H62" s="97"/>
      <c r="I62" s="97"/>
      <c r="J62" s="97"/>
      <c r="K62" s="95"/>
      <c r="L62" s="5" t="s">
        <v>249</v>
      </c>
    </row>
    <row r="63" spans="1:12" x14ac:dyDescent="0.25">
      <c r="A63" s="28"/>
      <c r="B63" s="20" t="s">
        <v>34</v>
      </c>
      <c r="C63" s="19" t="s">
        <v>13</v>
      </c>
      <c r="D63" s="97">
        <v>56.482359999999993</v>
      </c>
      <c r="E63" s="97"/>
      <c r="F63" s="97"/>
      <c r="G63" s="97"/>
      <c r="H63" s="97"/>
      <c r="I63" s="97"/>
      <c r="J63" s="97"/>
      <c r="K63" s="95"/>
      <c r="L63" s="5" t="s">
        <v>249</v>
      </c>
    </row>
    <row r="64" spans="1:12" x14ac:dyDescent="0.25">
      <c r="A64" s="28"/>
      <c r="B64" s="20" t="s">
        <v>254</v>
      </c>
      <c r="C64" s="19" t="s">
        <v>50</v>
      </c>
      <c r="D64" s="97">
        <v>4.4607200000000002</v>
      </c>
      <c r="E64" s="97"/>
      <c r="F64" s="97"/>
      <c r="G64" s="97"/>
      <c r="H64" s="97"/>
      <c r="I64" s="97"/>
      <c r="J64" s="97"/>
      <c r="K64" s="95"/>
      <c r="L64" s="5" t="s">
        <v>249</v>
      </c>
    </row>
    <row r="65" spans="1:227" x14ac:dyDescent="0.25">
      <c r="A65" s="28"/>
      <c r="B65" s="19" t="s">
        <v>20</v>
      </c>
      <c r="C65" s="19"/>
      <c r="D65" s="97"/>
      <c r="E65" s="97"/>
      <c r="F65" s="97"/>
      <c r="G65" s="97"/>
      <c r="H65" s="97"/>
      <c r="I65" s="97"/>
      <c r="J65" s="97"/>
      <c r="K65" s="95"/>
      <c r="L65" s="5" t="s">
        <v>249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</row>
    <row r="66" spans="1:227" x14ac:dyDescent="0.25">
      <c r="A66" s="28"/>
      <c r="B66" s="20" t="s">
        <v>58</v>
      </c>
      <c r="C66" s="19" t="s">
        <v>30</v>
      </c>
      <c r="D66" s="97">
        <v>43.100199999999994</v>
      </c>
      <c r="E66" s="97"/>
      <c r="F66" s="97"/>
      <c r="G66" s="97"/>
      <c r="H66" s="97"/>
      <c r="I66" s="97"/>
      <c r="J66" s="97"/>
      <c r="K66" s="95"/>
      <c r="L66" s="5" t="s">
        <v>250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</row>
    <row r="67" spans="1:227" x14ac:dyDescent="0.25">
      <c r="A67" s="28"/>
      <c r="B67" s="20" t="s">
        <v>59</v>
      </c>
      <c r="C67" s="19" t="s">
        <v>30</v>
      </c>
      <c r="D67" s="97">
        <v>28.753559999999993</v>
      </c>
      <c r="E67" s="97"/>
      <c r="F67" s="97"/>
      <c r="G67" s="97"/>
      <c r="H67" s="97"/>
      <c r="I67" s="97"/>
      <c r="J67" s="97"/>
      <c r="K67" s="95"/>
      <c r="L67" s="5" t="s">
        <v>250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</row>
    <row r="68" spans="1:227" x14ac:dyDescent="0.25">
      <c r="A68" s="28"/>
      <c r="B68" s="20" t="s">
        <v>60</v>
      </c>
      <c r="C68" s="19" t="s">
        <v>30</v>
      </c>
      <c r="D68" s="97">
        <v>0.36167999999999995</v>
      </c>
      <c r="E68" s="97"/>
      <c r="F68" s="97"/>
      <c r="G68" s="97"/>
      <c r="H68" s="97"/>
      <c r="I68" s="97"/>
      <c r="J68" s="97"/>
      <c r="K68" s="95"/>
      <c r="L68" s="5" t="s">
        <v>250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</row>
    <row r="69" spans="1:227" s="50" customFormat="1" x14ac:dyDescent="0.25">
      <c r="A69" s="46" t="s">
        <v>139</v>
      </c>
      <c r="B69" s="77" t="s">
        <v>275</v>
      </c>
      <c r="C69" s="47" t="s">
        <v>31</v>
      </c>
      <c r="D69" s="100">
        <v>1</v>
      </c>
      <c r="E69" s="97"/>
      <c r="F69" s="97"/>
      <c r="G69" s="97"/>
      <c r="H69" s="97"/>
      <c r="I69" s="97"/>
      <c r="J69" s="97"/>
      <c r="K69" s="95"/>
      <c r="L69" s="5" t="s">
        <v>249</v>
      </c>
    </row>
    <row r="70" spans="1:227" s="50" customFormat="1" x14ac:dyDescent="0.25">
      <c r="A70" s="46"/>
      <c r="B70" s="40" t="s">
        <v>12</v>
      </c>
      <c r="C70" s="47" t="s">
        <v>13</v>
      </c>
      <c r="D70" s="97">
        <v>1.95</v>
      </c>
      <c r="E70" s="97"/>
      <c r="F70" s="97"/>
      <c r="G70" s="97"/>
      <c r="H70" s="97"/>
      <c r="I70" s="97"/>
      <c r="J70" s="97"/>
      <c r="K70" s="95"/>
      <c r="L70" s="5" t="s">
        <v>249</v>
      </c>
    </row>
    <row r="71" spans="1:227" s="50" customFormat="1" x14ac:dyDescent="0.25">
      <c r="A71" s="46"/>
      <c r="B71" s="40" t="s">
        <v>32</v>
      </c>
      <c r="C71" s="47" t="s">
        <v>17</v>
      </c>
      <c r="D71" s="97">
        <v>0.59</v>
      </c>
      <c r="E71" s="97"/>
      <c r="F71" s="97"/>
      <c r="G71" s="97"/>
      <c r="H71" s="97"/>
      <c r="I71" s="97"/>
      <c r="J71" s="97"/>
      <c r="K71" s="95"/>
      <c r="L71" s="5" t="s">
        <v>249</v>
      </c>
    </row>
    <row r="72" spans="1:227" s="50" customFormat="1" x14ac:dyDescent="0.25">
      <c r="A72" s="46"/>
      <c r="B72" s="47" t="s">
        <v>20</v>
      </c>
      <c r="C72" s="47"/>
      <c r="D72" s="97"/>
      <c r="E72" s="97"/>
      <c r="F72" s="97"/>
      <c r="G72" s="97"/>
      <c r="H72" s="97"/>
      <c r="I72" s="97"/>
      <c r="J72" s="97"/>
      <c r="K72" s="95"/>
      <c r="L72" s="5" t="s">
        <v>249</v>
      </c>
    </row>
    <row r="73" spans="1:227" s="50" customFormat="1" x14ac:dyDescent="0.25">
      <c r="A73" s="46"/>
      <c r="B73" s="40" t="s">
        <v>276</v>
      </c>
      <c r="C73" s="47" t="s">
        <v>22</v>
      </c>
      <c r="D73" s="97">
        <v>0.4</v>
      </c>
      <c r="E73" s="97"/>
      <c r="F73" s="97"/>
      <c r="G73" s="97"/>
      <c r="H73" s="97"/>
      <c r="I73" s="97"/>
      <c r="J73" s="97"/>
      <c r="K73" s="95"/>
      <c r="L73" s="5" t="s">
        <v>256</v>
      </c>
    </row>
    <row r="74" spans="1:227" s="50" customFormat="1" x14ac:dyDescent="0.25">
      <c r="A74" s="46"/>
      <c r="B74" s="40" t="s">
        <v>21</v>
      </c>
      <c r="C74" s="47" t="s">
        <v>17</v>
      </c>
      <c r="D74" s="97">
        <v>0.4</v>
      </c>
      <c r="E74" s="97"/>
      <c r="F74" s="97"/>
      <c r="G74" s="97"/>
      <c r="H74" s="97"/>
      <c r="I74" s="97"/>
      <c r="J74" s="97"/>
      <c r="K74" s="95"/>
      <c r="L74" s="5" t="s">
        <v>250</v>
      </c>
    </row>
    <row r="75" spans="1:227" s="50" customFormat="1" x14ac:dyDescent="0.25">
      <c r="A75" s="46" t="s">
        <v>140</v>
      </c>
      <c r="B75" s="77" t="s">
        <v>277</v>
      </c>
      <c r="C75" s="47" t="s">
        <v>31</v>
      </c>
      <c r="D75" s="100">
        <v>1</v>
      </c>
      <c r="E75" s="97"/>
      <c r="F75" s="97"/>
      <c r="G75" s="97"/>
      <c r="H75" s="97"/>
      <c r="I75" s="97"/>
      <c r="J75" s="97"/>
      <c r="K75" s="95"/>
      <c r="L75" s="5" t="s">
        <v>249</v>
      </c>
    </row>
    <row r="76" spans="1:227" s="50" customFormat="1" x14ac:dyDescent="0.25">
      <c r="A76" s="46"/>
      <c r="B76" s="40" t="s">
        <v>12</v>
      </c>
      <c r="C76" s="47" t="s">
        <v>13</v>
      </c>
      <c r="D76" s="97">
        <v>1.95</v>
      </c>
      <c r="E76" s="97"/>
      <c r="F76" s="97"/>
      <c r="G76" s="97"/>
      <c r="H76" s="97"/>
      <c r="I76" s="97"/>
      <c r="J76" s="97"/>
      <c r="K76" s="95"/>
      <c r="L76" s="5" t="s">
        <v>249</v>
      </c>
    </row>
    <row r="77" spans="1:227" s="50" customFormat="1" x14ac:dyDescent="0.25">
      <c r="A77" s="46"/>
      <c r="B77" s="40" t="s">
        <v>32</v>
      </c>
      <c r="C77" s="47" t="s">
        <v>17</v>
      </c>
      <c r="D77" s="97">
        <v>0.59</v>
      </c>
      <c r="E77" s="97"/>
      <c r="F77" s="97"/>
      <c r="G77" s="97"/>
      <c r="H77" s="97"/>
      <c r="I77" s="97"/>
      <c r="J77" s="97"/>
      <c r="K77" s="95"/>
      <c r="L77" s="5" t="s">
        <v>249</v>
      </c>
    </row>
    <row r="78" spans="1:227" s="50" customFormat="1" x14ac:dyDescent="0.25">
      <c r="A78" s="46"/>
      <c r="B78" s="47" t="s">
        <v>20</v>
      </c>
      <c r="C78" s="47"/>
      <c r="D78" s="97"/>
      <c r="E78" s="97"/>
      <c r="F78" s="97"/>
      <c r="G78" s="97"/>
      <c r="H78" s="97"/>
      <c r="I78" s="97"/>
      <c r="J78" s="97"/>
      <c r="K78" s="95"/>
      <c r="L78" s="5" t="s">
        <v>249</v>
      </c>
    </row>
    <row r="79" spans="1:227" s="50" customFormat="1" x14ac:dyDescent="0.25">
      <c r="A79" s="46"/>
      <c r="B79" s="40" t="s">
        <v>278</v>
      </c>
      <c r="C79" s="47" t="s">
        <v>22</v>
      </c>
      <c r="D79" s="97">
        <v>0.4</v>
      </c>
      <c r="E79" s="97"/>
      <c r="F79" s="97"/>
      <c r="G79" s="97"/>
      <c r="H79" s="97"/>
      <c r="I79" s="97"/>
      <c r="J79" s="97"/>
      <c r="K79" s="95"/>
      <c r="L79" s="5" t="s">
        <v>256</v>
      </c>
    </row>
    <row r="80" spans="1:227" s="50" customFormat="1" x14ac:dyDescent="0.25">
      <c r="A80" s="46"/>
      <c r="B80" s="40" t="s">
        <v>21</v>
      </c>
      <c r="C80" s="47" t="s">
        <v>17</v>
      </c>
      <c r="D80" s="97">
        <v>0.4</v>
      </c>
      <c r="E80" s="97"/>
      <c r="F80" s="97"/>
      <c r="G80" s="97"/>
      <c r="H80" s="97"/>
      <c r="I80" s="97"/>
      <c r="J80" s="97"/>
      <c r="K80" s="95"/>
      <c r="L80" s="5" t="s">
        <v>250</v>
      </c>
    </row>
    <row r="81" spans="1:12" s="50" customFormat="1" x14ac:dyDescent="0.25">
      <c r="A81" s="46" t="s">
        <v>141</v>
      </c>
      <c r="B81" s="77" t="s">
        <v>279</v>
      </c>
      <c r="C81" s="47" t="s">
        <v>31</v>
      </c>
      <c r="D81" s="100">
        <v>1</v>
      </c>
      <c r="E81" s="97"/>
      <c r="F81" s="97"/>
      <c r="G81" s="97"/>
      <c r="H81" s="97"/>
      <c r="I81" s="97"/>
      <c r="J81" s="97"/>
      <c r="K81" s="95"/>
      <c r="L81" s="5" t="s">
        <v>249</v>
      </c>
    </row>
    <row r="82" spans="1:12" s="50" customFormat="1" x14ac:dyDescent="0.25">
      <c r="A82" s="46"/>
      <c r="B82" s="40" t="s">
        <v>12</v>
      </c>
      <c r="C82" s="47" t="s">
        <v>13</v>
      </c>
      <c r="D82" s="97">
        <v>1.75</v>
      </c>
      <c r="E82" s="97"/>
      <c r="F82" s="97"/>
      <c r="G82" s="97"/>
      <c r="H82" s="97"/>
      <c r="I82" s="97"/>
      <c r="J82" s="97"/>
      <c r="K82" s="95"/>
      <c r="L82" s="5" t="s">
        <v>249</v>
      </c>
    </row>
    <row r="83" spans="1:12" s="50" customFormat="1" x14ac:dyDescent="0.25">
      <c r="A83" s="46"/>
      <c r="B83" s="40" t="s">
        <v>32</v>
      </c>
      <c r="C83" s="47" t="s">
        <v>17</v>
      </c>
      <c r="D83" s="97">
        <v>0.39</v>
      </c>
      <c r="E83" s="97"/>
      <c r="F83" s="97"/>
      <c r="G83" s="97"/>
      <c r="H83" s="97"/>
      <c r="I83" s="97"/>
      <c r="J83" s="97"/>
      <c r="K83" s="95"/>
      <c r="L83" s="5" t="s">
        <v>249</v>
      </c>
    </row>
    <row r="84" spans="1:12" s="50" customFormat="1" x14ac:dyDescent="0.25">
      <c r="A84" s="46"/>
      <c r="B84" s="47" t="s">
        <v>20</v>
      </c>
      <c r="C84" s="47"/>
      <c r="D84" s="97"/>
      <c r="E84" s="97"/>
      <c r="F84" s="97"/>
      <c r="G84" s="97"/>
      <c r="H84" s="97"/>
      <c r="I84" s="97"/>
      <c r="J84" s="97"/>
      <c r="K84" s="95"/>
      <c r="L84" s="5" t="s">
        <v>249</v>
      </c>
    </row>
    <row r="85" spans="1:12" s="50" customFormat="1" x14ac:dyDescent="0.25">
      <c r="A85" s="46"/>
      <c r="B85" s="40" t="s">
        <v>280</v>
      </c>
      <c r="C85" s="47" t="s">
        <v>22</v>
      </c>
      <c r="D85" s="97">
        <v>0.4</v>
      </c>
      <c r="E85" s="97"/>
      <c r="F85" s="97"/>
      <c r="G85" s="97"/>
      <c r="H85" s="97"/>
      <c r="I85" s="97"/>
      <c r="J85" s="97"/>
      <c r="K85" s="95"/>
      <c r="L85" s="5" t="s">
        <v>256</v>
      </c>
    </row>
    <row r="86" spans="1:12" s="50" customFormat="1" x14ac:dyDescent="0.25">
      <c r="A86" s="46"/>
      <c r="B86" s="40" t="s">
        <v>21</v>
      </c>
      <c r="C86" s="47" t="s">
        <v>17</v>
      </c>
      <c r="D86" s="97">
        <v>0.34</v>
      </c>
      <c r="E86" s="97"/>
      <c r="F86" s="97"/>
      <c r="G86" s="97"/>
      <c r="H86" s="97"/>
      <c r="I86" s="97"/>
      <c r="J86" s="97"/>
      <c r="K86" s="95"/>
      <c r="L86" s="5" t="s">
        <v>250</v>
      </c>
    </row>
    <row r="87" spans="1:12" s="50" customFormat="1" x14ac:dyDescent="0.25">
      <c r="A87" s="46" t="s">
        <v>142</v>
      </c>
      <c r="B87" s="77" t="s">
        <v>281</v>
      </c>
      <c r="C87" s="47" t="s">
        <v>31</v>
      </c>
      <c r="D87" s="100">
        <v>3</v>
      </c>
      <c r="E87" s="97"/>
      <c r="F87" s="97"/>
      <c r="G87" s="97"/>
      <c r="H87" s="97"/>
      <c r="I87" s="97"/>
      <c r="J87" s="97"/>
      <c r="K87" s="95"/>
      <c r="L87" s="5" t="s">
        <v>249</v>
      </c>
    </row>
    <row r="88" spans="1:12" s="50" customFormat="1" x14ac:dyDescent="0.25">
      <c r="A88" s="46"/>
      <c r="B88" s="40" t="s">
        <v>12</v>
      </c>
      <c r="C88" s="47" t="s">
        <v>13</v>
      </c>
      <c r="D88" s="97">
        <v>3.7199999999999998</v>
      </c>
      <c r="E88" s="97"/>
      <c r="F88" s="97"/>
      <c r="G88" s="97"/>
      <c r="H88" s="97"/>
      <c r="I88" s="97"/>
      <c r="J88" s="97"/>
      <c r="K88" s="95"/>
      <c r="L88" s="5" t="s">
        <v>249</v>
      </c>
    </row>
    <row r="89" spans="1:12" s="50" customFormat="1" x14ac:dyDescent="0.25">
      <c r="A89" s="46"/>
      <c r="B89" s="40" t="s">
        <v>32</v>
      </c>
      <c r="C89" s="47" t="s">
        <v>17</v>
      </c>
      <c r="D89" s="97">
        <v>0.78</v>
      </c>
      <c r="E89" s="97"/>
      <c r="F89" s="97"/>
      <c r="G89" s="97"/>
      <c r="H89" s="97"/>
      <c r="I89" s="97"/>
      <c r="J89" s="97"/>
      <c r="K89" s="95"/>
      <c r="L89" s="5" t="s">
        <v>249</v>
      </c>
    </row>
    <row r="90" spans="1:12" s="50" customFormat="1" x14ac:dyDescent="0.25">
      <c r="A90" s="46"/>
      <c r="B90" s="47" t="s">
        <v>20</v>
      </c>
      <c r="C90" s="47"/>
      <c r="D90" s="97"/>
      <c r="E90" s="97"/>
      <c r="F90" s="97"/>
      <c r="G90" s="97"/>
      <c r="H90" s="97"/>
      <c r="I90" s="97"/>
      <c r="J90" s="97"/>
      <c r="K90" s="95"/>
      <c r="L90" s="5" t="s">
        <v>249</v>
      </c>
    </row>
    <row r="91" spans="1:12" s="50" customFormat="1" x14ac:dyDescent="0.25">
      <c r="A91" s="46"/>
      <c r="B91" s="40" t="s">
        <v>282</v>
      </c>
      <c r="C91" s="47" t="s">
        <v>22</v>
      </c>
      <c r="D91" s="97">
        <v>1.2000000000000002</v>
      </c>
      <c r="E91" s="97"/>
      <c r="F91" s="97"/>
      <c r="G91" s="97"/>
      <c r="H91" s="97"/>
      <c r="I91" s="97"/>
      <c r="J91" s="97"/>
      <c r="K91" s="95"/>
      <c r="L91" s="5" t="s">
        <v>256</v>
      </c>
    </row>
    <row r="92" spans="1:12" s="50" customFormat="1" x14ac:dyDescent="0.25">
      <c r="A92" s="46"/>
      <c r="B92" s="40" t="s">
        <v>21</v>
      </c>
      <c r="C92" s="47" t="s">
        <v>17</v>
      </c>
      <c r="D92" s="97">
        <v>0.42000000000000004</v>
      </c>
      <c r="E92" s="97"/>
      <c r="F92" s="97"/>
      <c r="G92" s="97"/>
      <c r="H92" s="97"/>
      <c r="I92" s="97"/>
      <c r="J92" s="97"/>
      <c r="K92" s="95"/>
      <c r="L92" s="5" t="s">
        <v>250</v>
      </c>
    </row>
    <row r="93" spans="1:12" s="50" customFormat="1" x14ac:dyDescent="0.25">
      <c r="A93" s="46" t="s">
        <v>143</v>
      </c>
      <c r="B93" s="77" t="s">
        <v>283</v>
      </c>
      <c r="C93" s="47" t="s">
        <v>31</v>
      </c>
      <c r="D93" s="100">
        <v>1</v>
      </c>
      <c r="E93" s="97"/>
      <c r="F93" s="97"/>
      <c r="G93" s="97"/>
      <c r="H93" s="97"/>
      <c r="I93" s="97"/>
      <c r="J93" s="97"/>
      <c r="K93" s="95"/>
      <c r="L93" s="5" t="s">
        <v>249</v>
      </c>
    </row>
    <row r="94" spans="1:12" s="50" customFormat="1" x14ac:dyDescent="0.25">
      <c r="A94" s="46"/>
      <c r="B94" s="40" t="s">
        <v>12</v>
      </c>
      <c r="C94" s="47" t="s">
        <v>13</v>
      </c>
      <c r="D94" s="97">
        <v>1.75</v>
      </c>
      <c r="E94" s="97"/>
      <c r="F94" s="97"/>
      <c r="G94" s="97"/>
      <c r="H94" s="97"/>
      <c r="I94" s="97"/>
      <c r="J94" s="97"/>
      <c r="K94" s="95"/>
      <c r="L94" s="5" t="s">
        <v>249</v>
      </c>
    </row>
    <row r="95" spans="1:12" s="50" customFormat="1" x14ac:dyDescent="0.25">
      <c r="A95" s="46"/>
      <c r="B95" s="40" t="s">
        <v>32</v>
      </c>
      <c r="C95" s="47" t="s">
        <v>17</v>
      </c>
      <c r="D95" s="97">
        <v>0.39</v>
      </c>
      <c r="E95" s="97"/>
      <c r="F95" s="97"/>
      <c r="G95" s="97"/>
      <c r="H95" s="97"/>
      <c r="I95" s="97"/>
      <c r="J95" s="97"/>
      <c r="K95" s="95"/>
      <c r="L95" s="5" t="s">
        <v>249</v>
      </c>
    </row>
    <row r="96" spans="1:12" s="50" customFormat="1" x14ac:dyDescent="0.25">
      <c r="A96" s="46"/>
      <c r="B96" s="47" t="s">
        <v>20</v>
      </c>
      <c r="C96" s="47"/>
      <c r="D96" s="97"/>
      <c r="E96" s="97"/>
      <c r="F96" s="97"/>
      <c r="G96" s="97"/>
      <c r="H96" s="97"/>
      <c r="I96" s="97"/>
      <c r="J96" s="97"/>
      <c r="K96" s="95"/>
      <c r="L96" s="5" t="s">
        <v>249</v>
      </c>
    </row>
    <row r="97" spans="1:12" s="50" customFormat="1" x14ac:dyDescent="0.25">
      <c r="A97" s="46"/>
      <c r="B97" s="40" t="s">
        <v>280</v>
      </c>
      <c r="C97" s="47" t="s">
        <v>22</v>
      </c>
      <c r="D97" s="97">
        <v>0.4</v>
      </c>
      <c r="E97" s="97"/>
      <c r="F97" s="97"/>
      <c r="G97" s="97"/>
      <c r="H97" s="97"/>
      <c r="I97" s="97"/>
      <c r="J97" s="97"/>
      <c r="K97" s="95"/>
      <c r="L97" s="5" t="s">
        <v>256</v>
      </c>
    </row>
    <row r="98" spans="1:12" s="50" customFormat="1" x14ac:dyDescent="0.25">
      <c r="A98" s="46"/>
      <c r="B98" s="40" t="s">
        <v>21</v>
      </c>
      <c r="C98" s="47" t="s">
        <v>17</v>
      </c>
      <c r="D98" s="97">
        <v>0.34</v>
      </c>
      <c r="E98" s="97"/>
      <c r="F98" s="97"/>
      <c r="G98" s="97"/>
      <c r="H98" s="97"/>
      <c r="I98" s="97"/>
      <c r="J98" s="97"/>
      <c r="K98" s="95"/>
      <c r="L98" s="5" t="s">
        <v>250</v>
      </c>
    </row>
    <row r="99" spans="1:12" s="50" customFormat="1" x14ac:dyDescent="0.25">
      <c r="A99" s="46" t="s">
        <v>144</v>
      </c>
      <c r="B99" s="78" t="s">
        <v>284</v>
      </c>
      <c r="C99" s="47" t="s">
        <v>29</v>
      </c>
      <c r="D99" s="100">
        <v>1</v>
      </c>
      <c r="E99" s="97"/>
      <c r="F99" s="97"/>
      <c r="G99" s="97"/>
      <c r="H99" s="97"/>
      <c r="I99" s="97"/>
      <c r="J99" s="97"/>
      <c r="K99" s="95"/>
      <c r="L99" s="5" t="s">
        <v>249</v>
      </c>
    </row>
    <row r="100" spans="1:12" s="50" customFormat="1" x14ac:dyDescent="0.25">
      <c r="A100" s="46"/>
      <c r="B100" s="40" t="s">
        <v>12</v>
      </c>
      <c r="C100" s="47" t="s">
        <v>13</v>
      </c>
      <c r="D100" s="97">
        <v>0.11</v>
      </c>
      <c r="E100" s="97"/>
      <c r="F100" s="97"/>
      <c r="G100" s="97"/>
      <c r="H100" s="97"/>
      <c r="I100" s="97"/>
      <c r="J100" s="97"/>
      <c r="K100" s="95"/>
      <c r="L100" s="5" t="s">
        <v>249</v>
      </c>
    </row>
    <row r="101" spans="1:12" s="50" customFormat="1" x14ac:dyDescent="0.25">
      <c r="A101" s="46"/>
      <c r="B101" s="40" t="s">
        <v>32</v>
      </c>
      <c r="C101" s="47" t="s">
        <v>17</v>
      </c>
      <c r="D101" s="97">
        <v>0.13200000000000001</v>
      </c>
      <c r="E101" s="97"/>
      <c r="F101" s="97"/>
      <c r="G101" s="97"/>
      <c r="H101" s="97"/>
      <c r="I101" s="97"/>
      <c r="J101" s="97"/>
      <c r="K101" s="95"/>
      <c r="L101" s="5" t="s">
        <v>249</v>
      </c>
    </row>
    <row r="102" spans="1:12" s="50" customFormat="1" x14ac:dyDescent="0.25">
      <c r="A102" s="46"/>
      <c r="B102" s="47" t="s">
        <v>20</v>
      </c>
      <c r="C102" s="47"/>
      <c r="D102" s="97"/>
      <c r="E102" s="97"/>
      <c r="F102" s="97"/>
      <c r="G102" s="97"/>
      <c r="H102" s="97"/>
      <c r="I102" s="97"/>
      <c r="J102" s="97"/>
      <c r="K102" s="95"/>
      <c r="L102" s="5" t="s">
        <v>249</v>
      </c>
    </row>
    <row r="103" spans="1:12" s="50" customFormat="1" x14ac:dyDescent="0.25">
      <c r="A103" s="46"/>
      <c r="B103" s="40" t="s">
        <v>285</v>
      </c>
      <c r="C103" s="47" t="s">
        <v>41</v>
      </c>
      <c r="D103" s="102">
        <v>7.3402700000000001E-2</v>
      </c>
      <c r="E103" s="97"/>
      <c r="F103" s="97"/>
      <c r="G103" s="97"/>
      <c r="H103" s="97"/>
      <c r="I103" s="97"/>
      <c r="J103" s="97"/>
      <c r="K103" s="95"/>
      <c r="L103" s="5" t="s">
        <v>250</v>
      </c>
    </row>
    <row r="104" spans="1:12" s="50" customFormat="1" x14ac:dyDescent="0.25">
      <c r="A104" s="46"/>
      <c r="B104" s="40" t="s">
        <v>61</v>
      </c>
      <c r="C104" s="47" t="s">
        <v>62</v>
      </c>
      <c r="D104" s="97">
        <v>4.0090200000000006E-2</v>
      </c>
      <c r="E104" s="97"/>
      <c r="F104" s="97"/>
      <c r="G104" s="97"/>
      <c r="H104" s="97"/>
      <c r="I104" s="97"/>
      <c r="J104" s="97"/>
      <c r="K104" s="95"/>
      <c r="L104" s="5" t="s">
        <v>250</v>
      </c>
    </row>
    <row r="105" spans="1:12" s="50" customFormat="1" x14ac:dyDescent="0.25">
      <c r="A105" s="46" t="s">
        <v>145</v>
      </c>
      <c r="B105" s="78" t="s">
        <v>286</v>
      </c>
      <c r="C105" s="47" t="s">
        <v>29</v>
      </c>
      <c r="D105" s="100">
        <v>7</v>
      </c>
      <c r="E105" s="97"/>
      <c r="F105" s="97"/>
      <c r="G105" s="97"/>
      <c r="H105" s="97"/>
      <c r="I105" s="97"/>
      <c r="J105" s="97"/>
      <c r="K105" s="95"/>
      <c r="L105" s="5" t="s">
        <v>249</v>
      </c>
    </row>
    <row r="106" spans="1:12" s="50" customFormat="1" x14ac:dyDescent="0.25">
      <c r="A106" s="46"/>
      <c r="B106" s="40" t="s">
        <v>12</v>
      </c>
      <c r="C106" s="47" t="s">
        <v>13</v>
      </c>
      <c r="D106" s="97">
        <v>0.42</v>
      </c>
      <c r="E106" s="97"/>
      <c r="F106" s="97"/>
      <c r="G106" s="97"/>
      <c r="H106" s="97"/>
      <c r="I106" s="97"/>
      <c r="J106" s="97"/>
      <c r="K106" s="95"/>
      <c r="L106" s="5" t="s">
        <v>249</v>
      </c>
    </row>
    <row r="107" spans="1:12" s="50" customFormat="1" x14ac:dyDescent="0.25">
      <c r="A107" s="46"/>
      <c r="B107" s="40" t="s">
        <v>32</v>
      </c>
      <c r="C107" s="47" t="s">
        <v>17</v>
      </c>
      <c r="D107" s="97">
        <v>0.504</v>
      </c>
      <c r="E107" s="97"/>
      <c r="F107" s="97"/>
      <c r="G107" s="97"/>
      <c r="H107" s="97"/>
      <c r="I107" s="97"/>
      <c r="J107" s="97"/>
      <c r="K107" s="95"/>
      <c r="L107" s="5" t="s">
        <v>249</v>
      </c>
    </row>
    <row r="108" spans="1:12" s="50" customFormat="1" x14ac:dyDescent="0.25">
      <c r="A108" s="46"/>
      <c r="B108" s="47" t="s">
        <v>20</v>
      </c>
      <c r="C108" s="47"/>
      <c r="D108" s="97"/>
      <c r="E108" s="97"/>
      <c r="F108" s="97"/>
      <c r="G108" s="97"/>
      <c r="H108" s="97"/>
      <c r="I108" s="97"/>
      <c r="J108" s="97"/>
      <c r="K108" s="95"/>
      <c r="L108" s="5" t="s">
        <v>249</v>
      </c>
    </row>
    <row r="109" spans="1:12" s="50" customFormat="1" x14ac:dyDescent="0.25">
      <c r="A109" s="46"/>
      <c r="B109" s="40" t="s">
        <v>285</v>
      </c>
      <c r="C109" s="47" t="s">
        <v>41</v>
      </c>
      <c r="D109" s="102">
        <v>9.02139E-2</v>
      </c>
      <c r="E109" s="97"/>
      <c r="F109" s="97"/>
      <c r="G109" s="97"/>
      <c r="H109" s="97"/>
      <c r="I109" s="97"/>
      <c r="J109" s="97"/>
      <c r="K109" s="95"/>
      <c r="L109" s="5" t="s">
        <v>250</v>
      </c>
    </row>
    <row r="110" spans="1:12" s="50" customFormat="1" x14ac:dyDescent="0.25">
      <c r="A110" s="46"/>
      <c r="B110" s="40" t="s">
        <v>61</v>
      </c>
      <c r="C110" s="47" t="s">
        <v>62</v>
      </c>
      <c r="D110" s="97">
        <v>4.92135E-2</v>
      </c>
      <c r="E110" s="97"/>
      <c r="F110" s="97"/>
      <c r="G110" s="97"/>
      <c r="H110" s="97"/>
      <c r="I110" s="97"/>
      <c r="J110" s="97"/>
      <c r="K110" s="95"/>
      <c r="L110" s="5" t="s">
        <v>250</v>
      </c>
    </row>
    <row r="111" spans="1:12" s="50" customFormat="1" x14ac:dyDescent="0.25">
      <c r="A111" s="46" t="s">
        <v>146</v>
      </c>
      <c r="B111" s="77" t="s">
        <v>287</v>
      </c>
      <c r="C111" s="47" t="s">
        <v>22</v>
      </c>
      <c r="D111" s="100">
        <v>400</v>
      </c>
      <c r="E111" s="97"/>
      <c r="F111" s="97"/>
      <c r="G111" s="97"/>
      <c r="H111" s="97"/>
      <c r="I111" s="97"/>
      <c r="J111" s="97"/>
      <c r="K111" s="95"/>
      <c r="L111" s="5" t="s">
        <v>249</v>
      </c>
    </row>
    <row r="112" spans="1:12" s="50" customFormat="1" x14ac:dyDescent="0.25">
      <c r="A112" s="46"/>
      <c r="B112" s="40" t="s">
        <v>12</v>
      </c>
      <c r="C112" s="47" t="s">
        <v>13</v>
      </c>
      <c r="D112" s="97">
        <v>7.5999999999999961</v>
      </c>
      <c r="E112" s="97"/>
      <c r="F112" s="97"/>
      <c r="G112" s="97"/>
      <c r="H112" s="97"/>
      <c r="I112" s="97"/>
      <c r="J112" s="97"/>
      <c r="K112" s="95"/>
      <c r="L112" s="5" t="s">
        <v>249</v>
      </c>
    </row>
    <row r="113" spans="1:12" s="50" customFormat="1" x14ac:dyDescent="0.25">
      <c r="A113" s="46"/>
      <c r="B113" s="29" t="s">
        <v>16</v>
      </c>
      <c r="C113" s="30" t="s">
        <v>17</v>
      </c>
      <c r="D113" s="97">
        <v>27</v>
      </c>
      <c r="E113" s="103"/>
      <c r="F113" s="103"/>
      <c r="G113" s="103"/>
      <c r="H113" s="103"/>
      <c r="I113" s="103"/>
      <c r="J113" s="103"/>
      <c r="K113" s="95"/>
      <c r="L113" s="5" t="s">
        <v>249</v>
      </c>
    </row>
    <row r="114" spans="1:12" s="50" customFormat="1" x14ac:dyDescent="0.25">
      <c r="A114" s="46"/>
      <c r="B114" s="47" t="s">
        <v>20</v>
      </c>
      <c r="C114" s="47"/>
      <c r="D114" s="97"/>
      <c r="E114" s="97"/>
      <c r="F114" s="97"/>
      <c r="G114" s="97"/>
      <c r="H114" s="97"/>
      <c r="I114" s="97"/>
      <c r="J114" s="97"/>
      <c r="K114" s="95"/>
      <c r="L114" s="5" t="s">
        <v>249</v>
      </c>
    </row>
    <row r="115" spans="1:12" s="50" customFormat="1" x14ac:dyDescent="0.25">
      <c r="A115" s="46"/>
      <c r="B115" s="40" t="s">
        <v>288</v>
      </c>
      <c r="C115" s="47" t="s">
        <v>22</v>
      </c>
      <c r="D115" s="97">
        <v>404</v>
      </c>
      <c r="E115" s="97"/>
      <c r="F115" s="97"/>
      <c r="G115" s="97"/>
      <c r="H115" s="97"/>
      <c r="I115" s="97"/>
      <c r="J115" s="97"/>
      <c r="K115" s="95"/>
      <c r="L115" s="5" t="s">
        <v>256</v>
      </c>
    </row>
    <row r="116" spans="1:12" s="50" customFormat="1" x14ac:dyDescent="0.25">
      <c r="A116" s="46"/>
      <c r="B116" s="40" t="s">
        <v>21</v>
      </c>
      <c r="C116" s="47" t="s">
        <v>17</v>
      </c>
      <c r="D116" s="97">
        <v>0.86399999999999999</v>
      </c>
      <c r="E116" s="97"/>
      <c r="F116" s="97"/>
      <c r="G116" s="97"/>
      <c r="H116" s="97"/>
      <c r="I116" s="97"/>
      <c r="J116" s="97"/>
      <c r="K116" s="95"/>
      <c r="L116" s="5" t="s">
        <v>250</v>
      </c>
    </row>
    <row r="117" spans="1:12" s="50" customFormat="1" x14ac:dyDescent="0.25">
      <c r="A117" s="46" t="s">
        <v>147</v>
      </c>
      <c r="B117" s="77" t="s">
        <v>289</v>
      </c>
      <c r="C117" s="47" t="s">
        <v>22</v>
      </c>
      <c r="D117" s="100">
        <v>400</v>
      </c>
      <c r="E117" s="97"/>
      <c r="F117" s="97"/>
      <c r="G117" s="97"/>
      <c r="H117" s="97"/>
      <c r="I117" s="97"/>
      <c r="J117" s="97"/>
      <c r="K117" s="95"/>
      <c r="L117" s="5" t="s">
        <v>249</v>
      </c>
    </row>
    <row r="118" spans="1:12" s="50" customFormat="1" x14ac:dyDescent="0.25">
      <c r="A118" s="46"/>
      <c r="B118" s="40" t="s">
        <v>12</v>
      </c>
      <c r="C118" s="47" t="s">
        <v>13</v>
      </c>
      <c r="D118" s="97">
        <v>40</v>
      </c>
      <c r="E118" s="97"/>
      <c r="F118" s="97"/>
      <c r="G118" s="97"/>
      <c r="H118" s="97"/>
      <c r="I118" s="97"/>
      <c r="J118" s="97"/>
      <c r="K118" s="95"/>
      <c r="L118" s="5" t="s">
        <v>249</v>
      </c>
    </row>
    <row r="119" spans="1:12" s="50" customFormat="1" x14ac:dyDescent="0.25">
      <c r="A119" s="46"/>
      <c r="B119" s="47" t="s">
        <v>20</v>
      </c>
      <c r="C119" s="47"/>
      <c r="D119" s="97"/>
      <c r="E119" s="97"/>
      <c r="F119" s="97"/>
      <c r="G119" s="97"/>
      <c r="H119" s="97"/>
      <c r="I119" s="97"/>
      <c r="J119" s="97"/>
      <c r="K119" s="95"/>
      <c r="L119" s="5" t="s">
        <v>249</v>
      </c>
    </row>
    <row r="120" spans="1:12" s="50" customFormat="1" x14ac:dyDescent="0.25">
      <c r="A120" s="46"/>
      <c r="B120" s="40" t="s">
        <v>28</v>
      </c>
      <c r="C120" s="47" t="s">
        <v>22</v>
      </c>
      <c r="D120" s="97">
        <v>3.1440000000000001</v>
      </c>
      <c r="E120" s="97"/>
      <c r="F120" s="97"/>
      <c r="G120" s="97"/>
      <c r="H120" s="97"/>
      <c r="I120" s="97"/>
      <c r="J120" s="97"/>
      <c r="K120" s="95"/>
      <c r="L120" s="5" t="s">
        <v>256</v>
      </c>
    </row>
    <row r="121" spans="1:12" s="50" customFormat="1" x14ac:dyDescent="0.25">
      <c r="A121" s="46" t="s">
        <v>148</v>
      </c>
      <c r="B121" s="77" t="s">
        <v>290</v>
      </c>
      <c r="C121" s="47" t="s">
        <v>22</v>
      </c>
      <c r="D121" s="100">
        <v>400</v>
      </c>
      <c r="E121" s="97"/>
      <c r="F121" s="97"/>
      <c r="G121" s="97"/>
      <c r="H121" s="97"/>
      <c r="I121" s="97"/>
      <c r="J121" s="97"/>
      <c r="K121" s="95"/>
      <c r="L121" s="5" t="s">
        <v>249</v>
      </c>
    </row>
    <row r="122" spans="1:12" s="50" customFormat="1" x14ac:dyDescent="0.25">
      <c r="A122" s="46"/>
      <c r="B122" s="40" t="s">
        <v>12</v>
      </c>
      <c r="C122" s="47" t="s">
        <v>13</v>
      </c>
      <c r="D122" s="97">
        <v>22.68</v>
      </c>
      <c r="E122" s="97"/>
      <c r="F122" s="97"/>
      <c r="G122" s="97"/>
      <c r="H122" s="97"/>
      <c r="I122" s="97"/>
      <c r="J122" s="97"/>
      <c r="K122" s="95"/>
      <c r="L122" s="5" t="s">
        <v>249</v>
      </c>
    </row>
    <row r="123" spans="1:12" s="50" customFormat="1" x14ac:dyDescent="0.25">
      <c r="A123" s="46"/>
      <c r="B123" s="47" t="s">
        <v>20</v>
      </c>
      <c r="C123" s="47"/>
      <c r="D123" s="97"/>
      <c r="E123" s="97"/>
      <c r="F123" s="97"/>
      <c r="G123" s="97"/>
      <c r="H123" s="97"/>
      <c r="I123" s="97"/>
      <c r="J123" s="97"/>
      <c r="K123" s="95"/>
      <c r="L123" s="5" t="s">
        <v>249</v>
      </c>
    </row>
    <row r="124" spans="1:12" s="50" customFormat="1" x14ac:dyDescent="0.25">
      <c r="A124" s="46"/>
      <c r="B124" s="80" t="s">
        <v>28</v>
      </c>
      <c r="C124" s="47" t="s">
        <v>63</v>
      </c>
      <c r="D124" s="97">
        <v>37.6</v>
      </c>
      <c r="E124" s="97"/>
      <c r="F124" s="97"/>
      <c r="G124" s="97"/>
      <c r="H124" s="97"/>
      <c r="I124" s="97"/>
      <c r="J124" s="97"/>
      <c r="K124" s="95"/>
      <c r="L124" s="5" t="s">
        <v>256</v>
      </c>
    </row>
    <row r="125" spans="1:12" s="50" customFormat="1" x14ac:dyDescent="0.25">
      <c r="A125" s="46"/>
      <c r="B125" s="40" t="s">
        <v>21</v>
      </c>
      <c r="C125" s="47" t="s">
        <v>17</v>
      </c>
      <c r="D125" s="97">
        <v>6.4000000000000001E-2</v>
      </c>
      <c r="E125" s="97"/>
      <c r="F125" s="97"/>
      <c r="G125" s="97"/>
      <c r="H125" s="97"/>
      <c r="I125" s="97"/>
      <c r="J125" s="97"/>
      <c r="K125" s="95"/>
      <c r="L125" s="5" t="s">
        <v>250</v>
      </c>
    </row>
    <row r="126" spans="1:12" s="50" customFormat="1" x14ac:dyDescent="0.25">
      <c r="A126" s="46" t="s">
        <v>149</v>
      </c>
      <c r="B126" s="77" t="s">
        <v>291</v>
      </c>
      <c r="C126" s="47" t="s">
        <v>22</v>
      </c>
      <c r="D126" s="100">
        <v>395</v>
      </c>
      <c r="E126" s="97"/>
      <c r="F126" s="97"/>
      <c r="G126" s="97"/>
      <c r="H126" s="97"/>
      <c r="I126" s="97"/>
      <c r="J126" s="97"/>
      <c r="K126" s="95"/>
      <c r="L126" s="5" t="s">
        <v>249</v>
      </c>
    </row>
    <row r="127" spans="1:12" s="50" customFormat="1" x14ac:dyDescent="0.25">
      <c r="A127" s="46"/>
      <c r="B127" s="40" t="s">
        <v>12</v>
      </c>
      <c r="C127" s="47" t="s">
        <v>13</v>
      </c>
      <c r="D127" s="97">
        <v>19.354999999999997</v>
      </c>
      <c r="E127" s="97"/>
      <c r="F127" s="97"/>
      <c r="G127" s="97"/>
      <c r="H127" s="97"/>
      <c r="I127" s="97"/>
      <c r="J127" s="97"/>
      <c r="K127" s="95"/>
      <c r="L127" s="5" t="s">
        <v>249</v>
      </c>
    </row>
    <row r="128" spans="1:12" s="50" customFormat="1" x14ac:dyDescent="0.25">
      <c r="A128" s="46"/>
      <c r="B128" s="29" t="s">
        <v>16</v>
      </c>
      <c r="C128" s="30" t="s">
        <v>17</v>
      </c>
      <c r="D128" s="97">
        <v>26.662500000000001</v>
      </c>
      <c r="E128" s="103"/>
      <c r="F128" s="103"/>
      <c r="G128" s="103"/>
      <c r="H128" s="103"/>
      <c r="I128" s="103"/>
      <c r="J128" s="103"/>
      <c r="K128" s="95"/>
      <c r="L128" s="5" t="s">
        <v>249</v>
      </c>
    </row>
    <row r="129" spans="1:12" s="50" customFormat="1" x14ac:dyDescent="0.25">
      <c r="A129" s="46"/>
      <c r="B129" s="47" t="s">
        <v>20</v>
      </c>
      <c r="C129" s="47"/>
      <c r="D129" s="97"/>
      <c r="E129" s="97"/>
      <c r="F129" s="97"/>
      <c r="G129" s="97"/>
      <c r="H129" s="97"/>
      <c r="I129" s="97"/>
      <c r="J129" s="97"/>
      <c r="K129" s="95"/>
      <c r="L129" s="5" t="s">
        <v>249</v>
      </c>
    </row>
    <row r="130" spans="1:12" s="50" customFormat="1" x14ac:dyDescent="0.25">
      <c r="A130" s="46"/>
      <c r="B130" s="40" t="s">
        <v>292</v>
      </c>
      <c r="C130" s="47" t="s">
        <v>22</v>
      </c>
      <c r="D130" s="97">
        <v>398.95</v>
      </c>
      <c r="E130" s="97"/>
      <c r="F130" s="97"/>
      <c r="G130" s="97"/>
      <c r="H130" s="97"/>
      <c r="I130" s="97"/>
      <c r="J130" s="97"/>
      <c r="K130" s="95"/>
      <c r="L130" s="5" t="s">
        <v>256</v>
      </c>
    </row>
    <row r="131" spans="1:12" s="50" customFormat="1" x14ac:dyDescent="0.25">
      <c r="A131" s="46"/>
      <c r="B131" s="40" t="s">
        <v>21</v>
      </c>
      <c r="C131" s="47" t="s">
        <v>17</v>
      </c>
      <c r="D131" s="97">
        <v>0.85319999999999996</v>
      </c>
      <c r="E131" s="97"/>
      <c r="F131" s="97"/>
      <c r="G131" s="97"/>
      <c r="H131" s="97"/>
      <c r="I131" s="97"/>
      <c r="J131" s="97"/>
      <c r="K131" s="95"/>
      <c r="L131" s="5" t="s">
        <v>250</v>
      </c>
    </row>
    <row r="132" spans="1:12" s="50" customFormat="1" x14ac:dyDescent="0.25">
      <c r="A132" s="46" t="s">
        <v>150</v>
      </c>
      <c r="B132" s="77" t="s">
        <v>293</v>
      </c>
      <c r="C132" s="47" t="s">
        <v>22</v>
      </c>
      <c r="D132" s="100">
        <v>395</v>
      </c>
      <c r="E132" s="97"/>
      <c r="F132" s="97"/>
      <c r="G132" s="97"/>
      <c r="H132" s="97"/>
      <c r="I132" s="97"/>
      <c r="J132" s="97"/>
      <c r="K132" s="95"/>
      <c r="L132" s="5" t="s">
        <v>249</v>
      </c>
    </row>
    <row r="133" spans="1:12" s="50" customFormat="1" x14ac:dyDescent="0.25">
      <c r="A133" s="46"/>
      <c r="B133" s="40" t="s">
        <v>12</v>
      </c>
      <c r="C133" s="47" t="s">
        <v>13</v>
      </c>
      <c r="D133" s="97">
        <v>27.650000000000002</v>
      </c>
      <c r="E133" s="97"/>
      <c r="F133" s="97"/>
      <c r="G133" s="97"/>
      <c r="H133" s="97"/>
      <c r="I133" s="97"/>
      <c r="J133" s="97"/>
      <c r="K133" s="95"/>
      <c r="L133" s="5" t="s">
        <v>249</v>
      </c>
    </row>
    <row r="134" spans="1:12" s="50" customFormat="1" x14ac:dyDescent="0.25">
      <c r="A134" s="46"/>
      <c r="B134" s="47" t="s">
        <v>20</v>
      </c>
      <c r="C134" s="47"/>
      <c r="D134" s="97"/>
      <c r="E134" s="97"/>
      <c r="F134" s="97"/>
      <c r="G134" s="97"/>
      <c r="H134" s="97"/>
      <c r="I134" s="97"/>
      <c r="J134" s="97"/>
      <c r="K134" s="95"/>
      <c r="L134" s="5" t="s">
        <v>249</v>
      </c>
    </row>
    <row r="135" spans="1:12" s="50" customFormat="1" x14ac:dyDescent="0.25">
      <c r="A135" s="46"/>
      <c r="B135" s="40" t="s">
        <v>28</v>
      </c>
      <c r="C135" s="47" t="s">
        <v>22</v>
      </c>
      <c r="D135" s="97">
        <v>3.1047000000000002</v>
      </c>
      <c r="E135" s="97"/>
      <c r="F135" s="97"/>
      <c r="G135" s="97"/>
      <c r="H135" s="97"/>
      <c r="I135" s="97"/>
      <c r="J135" s="97"/>
      <c r="K135" s="95"/>
      <c r="L135" s="5" t="s">
        <v>256</v>
      </c>
    </row>
    <row r="136" spans="1:12" s="50" customFormat="1" x14ac:dyDescent="0.25">
      <c r="A136" s="46" t="s">
        <v>151</v>
      </c>
      <c r="B136" s="77" t="s">
        <v>294</v>
      </c>
      <c r="C136" s="47" t="s">
        <v>22</v>
      </c>
      <c r="D136" s="100">
        <v>395</v>
      </c>
      <c r="E136" s="97"/>
      <c r="F136" s="97"/>
      <c r="G136" s="97"/>
      <c r="H136" s="97"/>
      <c r="I136" s="97"/>
      <c r="J136" s="97"/>
      <c r="K136" s="95"/>
      <c r="L136" s="5" t="s">
        <v>249</v>
      </c>
    </row>
    <row r="137" spans="1:12" s="50" customFormat="1" x14ac:dyDescent="0.25">
      <c r="A137" s="46"/>
      <c r="B137" s="40" t="s">
        <v>12</v>
      </c>
      <c r="C137" s="47" t="s">
        <v>13</v>
      </c>
      <c r="D137" s="97">
        <v>22.3965</v>
      </c>
      <c r="E137" s="97"/>
      <c r="F137" s="97"/>
      <c r="G137" s="97"/>
      <c r="H137" s="97"/>
      <c r="I137" s="97"/>
      <c r="J137" s="97"/>
      <c r="K137" s="95"/>
      <c r="L137" s="5" t="s">
        <v>249</v>
      </c>
    </row>
    <row r="138" spans="1:12" s="50" customFormat="1" x14ac:dyDescent="0.25">
      <c r="A138" s="46"/>
      <c r="B138" s="47" t="s">
        <v>20</v>
      </c>
      <c r="C138" s="47"/>
      <c r="D138" s="97"/>
      <c r="E138" s="97"/>
      <c r="F138" s="97"/>
      <c r="G138" s="97"/>
      <c r="H138" s="97"/>
      <c r="I138" s="97"/>
      <c r="J138" s="97"/>
      <c r="K138" s="95"/>
      <c r="L138" s="5" t="s">
        <v>249</v>
      </c>
    </row>
    <row r="139" spans="1:12" s="50" customFormat="1" x14ac:dyDescent="0.25">
      <c r="A139" s="46"/>
      <c r="B139" s="80" t="s">
        <v>28</v>
      </c>
      <c r="C139" s="47" t="s">
        <v>63</v>
      </c>
      <c r="D139" s="97">
        <v>37.130000000000003</v>
      </c>
      <c r="E139" s="97"/>
      <c r="F139" s="97"/>
      <c r="G139" s="97"/>
      <c r="H139" s="97"/>
      <c r="I139" s="97"/>
      <c r="J139" s="97"/>
      <c r="K139" s="95"/>
      <c r="L139" s="5" t="s">
        <v>256</v>
      </c>
    </row>
    <row r="140" spans="1:12" s="50" customFormat="1" x14ac:dyDescent="0.25">
      <c r="A140" s="46"/>
      <c r="B140" s="40" t="s">
        <v>21</v>
      </c>
      <c r="C140" s="47" t="s">
        <v>17</v>
      </c>
      <c r="D140" s="97">
        <v>6.3200000000000006E-2</v>
      </c>
      <c r="E140" s="97"/>
      <c r="F140" s="97"/>
      <c r="G140" s="97"/>
      <c r="H140" s="97"/>
      <c r="I140" s="97"/>
      <c r="J140" s="97"/>
      <c r="K140" s="95"/>
      <c r="L140" s="5" t="s">
        <v>250</v>
      </c>
    </row>
    <row r="141" spans="1:12" s="50" customFormat="1" x14ac:dyDescent="0.25">
      <c r="A141" s="46" t="s">
        <v>152</v>
      </c>
      <c r="B141" s="77" t="s">
        <v>295</v>
      </c>
      <c r="C141" s="47" t="s">
        <v>22</v>
      </c>
      <c r="D141" s="100">
        <v>123</v>
      </c>
      <c r="E141" s="97"/>
      <c r="F141" s="97"/>
      <c r="G141" s="97"/>
      <c r="H141" s="97"/>
      <c r="I141" s="97"/>
      <c r="J141" s="97"/>
      <c r="K141" s="95"/>
      <c r="L141" s="5" t="s">
        <v>249</v>
      </c>
    </row>
    <row r="142" spans="1:12" s="50" customFormat="1" x14ac:dyDescent="0.25">
      <c r="A142" s="46"/>
      <c r="B142" s="40" t="s">
        <v>12</v>
      </c>
      <c r="C142" s="47" t="s">
        <v>13</v>
      </c>
      <c r="D142" s="97">
        <v>0.61499999999999888</v>
      </c>
      <c r="E142" s="97"/>
      <c r="F142" s="97"/>
      <c r="G142" s="97"/>
      <c r="H142" s="97"/>
      <c r="I142" s="97"/>
      <c r="J142" s="97"/>
      <c r="K142" s="95"/>
      <c r="L142" s="5" t="s">
        <v>249</v>
      </c>
    </row>
    <row r="143" spans="1:12" s="50" customFormat="1" x14ac:dyDescent="0.25">
      <c r="A143" s="46"/>
      <c r="B143" s="29" t="s">
        <v>16</v>
      </c>
      <c r="C143" s="30" t="s">
        <v>17</v>
      </c>
      <c r="D143" s="97">
        <v>6.6173999999999999</v>
      </c>
      <c r="E143" s="103"/>
      <c r="F143" s="103"/>
      <c r="G143" s="103"/>
      <c r="H143" s="103"/>
      <c r="I143" s="103"/>
      <c r="J143" s="103"/>
      <c r="K143" s="95"/>
      <c r="L143" s="5" t="s">
        <v>249</v>
      </c>
    </row>
    <row r="144" spans="1:12" s="50" customFormat="1" x14ac:dyDescent="0.25">
      <c r="A144" s="46"/>
      <c r="B144" s="47" t="s">
        <v>20</v>
      </c>
      <c r="C144" s="47"/>
      <c r="D144" s="97"/>
      <c r="E144" s="97"/>
      <c r="F144" s="97"/>
      <c r="G144" s="97"/>
      <c r="H144" s="97"/>
      <c r="I144" s="97"/>
      <c r="J144" s="97"/>
      <c r="K144" s="95"/>
      <c r="L144" s="5" t="s">
        <v>249</v>
      </c>
    </row>
    <row r="145" spans="1:12" s="50" customFormat="1" x14ac:dyDescent="0.25">
      <c r="A145" s="46"/>
      <c r="B145" s="40" t="s">
        <v>296</v>
      </c>
      <c r="C145" s="47" t="s">
        <v>22</v>
      </c>
      <c r="D145" s="97">
        <v>124.23</v>
      </c>
      <c r="E145" s="97"/>
      <c r="F145" s="97"/>
      <c r="G145" s="97"/>
      <c r="H145" s="97"/>
      <c r="I145" s="97"/>
      <c r="J145" s="97"/>
      <c r="K145" s="95"/>
      <c r="L145" s="5" t="s">
        <v>256</v>
      </c>
    </row>
    <row r="146" spans="1:12" s="50" customFormat="1" x14ac:dyDescent="0.25">
      <c r="A146" s="46"/>
      <c r="B146" s="40" t="s">
        <v>21</v>
      </c>
      <c r="C146" s="47" t="s">
        <v>17</v>
      </c>
      <c r="D146" s="97">
        <v>0.14759999999999998</v>
      </c>
      <c r="E146" s="97"/>
      <c r="F146" s="97"/>
      <c r="G146" s="97"/>
      <c r="H146" s="97"/>
      <c r="I146" s="97"/>
      <c r="J146" s="97"/>
      <c r="K146" s="95"/>
      <c r="L146" s="5" t="s">
        <v>250</v>
      </c>
    </row>
    <row r="147" spans="1:12" s="50" customFormat="1" x14ac:dyDescent="0.25">
      <c r="A147" s="46" t="s">
        <v>153</v>
      </c>
      <c r="B147" s="77" t="s">
        <v>297</v>
      </c>
      <c r="C147" s="47" t="s">
        <v>22</v>
      </c>
      <c r="D147" s="100">
        <v>123</v>
      </c>
      <c r="E147" s="97"/>
      <c r="F147" s="97"/>
      <c r="G147" s="97"/>
      <c r="H147" s="97"/>
      <c r="I147" s="97"/>
      <c r="J147" s="97"/>
      <c r="K147" s="95"/>
      <c r="L147" s="5" t="s">
        <v>249</v>
      </c>
    </row>
    <row r="148" spans="1:12" s="50" customFormat="1" x14ac:dyDescent="0.25">
      <c r="A148" s="46"/>
      <c r="B148" s="40" t="s">
        <v>12</v>
      </c>
      <c r="C148" s="47" t="s">
        <v>13</v>
      </c>
      <c r="D148" s="97">
        <v>12.3</v>
      </c>
      <c r="E148" s="97"/>
      <c r="F148" s="97"/>
      <c r="G148" s="97"/>
      <c r="H148" s="97"/>
      <c r="I148" s="97"/>
      <c r="J148" s="97"/>
      <c r="K148" s="95"/>
      <c r="L148" s="5" t="s">
        <v>249</v>
      </c>
    </row>
    <row r="149" spans="1:12" s="50" customFormat="1" x14ac:dyDescent="0.25">
      <c r="A149" s="46"/>
      <c r="B149" s="47" t="s">
        <v>20</v>
      </c>
      <c r="C149" s="47"/>
      <c r="D149" s="97"/>
      <c r="E149" s="97"/>
      <c r="F149" s="97"/>
      <c r="G149" s="97"/>
      <c r="H149" s="97"/>
      <c r="I149" s="97"/>
      <c r="J149" s="97"/>
      <c r="K149" s="95"/>
      <c r="L149" s="5" t="s">
        <v>249</v>
      </c>
    </row>
    <row r="150" spans="1:12" s="50" customFormat="1" x14ac:dyDescent="0.25">
      <c r="A150" s="46"/>
      <c r="B150" s="40" t="s">
        <v>28</v>
      </c>
      <c r="C150" s="47" t="s">
        <v>63</v>
      </c>
      <c r="D150" s="97">
        <v>0.24354000000000001</v>
      </c>
      <c r="E150" s="97"/>
      <c r="F150" s="97"/>
      <c r="G150" s="97"/>
      <c r="H150" s="97"/>
      <c r="I150" s="97"/>
      <c r="J150" s="97"/>
      <c r="K150" s="95"/>
      <c r="L150" s="5" t="s">
        <v>256</v>
      </c>
    </row>
    <row r="151" spans="1:12" s="50" customFormat="1" x14ac:dyDescent="0.25">
      <c r="A151" s="46" t="s">
        <v>154</v>
      </c>
      <c r="B151" s="77" t="s">
        <v>298</v>
      </c>
      <c r="C151" s="47" t="s">
        <v>22</v>
      </c>
      <c r="D151" s="100">
        <v>123</v>
      </c>
      <c r="E151" s="97"/>
      <c r="F151" s="97"/>
      <c r="G151" s="97"/>
      <c r="H151" s="97"/>
      <c r="I151" s="97"/>
      <c r="J151" s="97"/>
      <c r="K151" s="95"/>
      <c r="L151" s="5" t="s">
        <v>249</v>
      </c>
    </row>
    <row r="152" spans="1:12" s="50" customFormat="1" x14ac:dyDescent="0.25">
      <c r="A152" s="46"/>
      <c r="B152" s="40" t="s">
        <v>12</v>
      </c>
      <c r="C152" s="47" t="s">
        <v>13</v>
      </c>
      <c r="D152" s="97">
        <v>6.9741</v>
      </c>
      <c r="E152" s="97"/>
      <c r="F152" s="97"/>
      <c r="G152" s="97"/>
      <c r="H152" s="97"/>
      <c r="I152" s="97"/>
      <c r="J152" s="97"/>
      <c r="K152" s="95"/>
      <c r="L152" s="5" t="s">
        <v>249</v>
      </c>
    </row>
    <row r="153" spans="1:12" s="50" customFormat="1" x14ac:dyDescent="0.25">
      <c r="A153" s="46"/>
      <c r="B153" s="47" t="s">
        <v>20</v>
      </c>
      <c r="C153" s="47"/>
      <c r="D153" s="97"/>
      <c r="E153" s="97"/>
      <c r="F153" s="97"/>
      <c r="G153" s="97"/>
      <c r="H153" s="97"/>
      <c r="I153" s="97"/>
      <c r="J153" s="97"/>
      <c r="K153" s="95"/>
      <c r="L153" s="5" t="s">
        <v>249</v>
      </c>
    </row>
    <row r="154" spans="1:12" s="50" customFormat="1" x14ac:dyDescent="0.25">
      <c r="A154" s="46"/>
      <c r="B154" s="80" t="s">
        <v>28</v>
      </c>
      <c r="C154" s="47" t="s">
        <v>63</v>
      </c>
      <c r="D154" s="97">
        <v>3.8253000000000004</v>
      </c>
      <c r="E154" s="97"/>
      <c r="F154" s="97"/>
      <c r="G154" s="97"/>
      <c r="H154" s="97"/>
      <c r="I154" s="97"/>
      <c r="J154" s="97"/>
      <c r="K154" s="95"/>
      <c r="L154" s="5" t="s">
        <v>256</v>
      </c>
    </row>
    <row r="155" spans="1:12" s="50" customFormat="1" x14ac:dyDescent="0.25">
      <c r="A155" s="46"/>
      <c r="B155" s="40" t="s">
        <v>21</v>
      </c>
      <c r="C155" s="47" t="s">
        <v>17</v>
      </c>
      <c r="D155" s="97">
        <v>7.3799999999999994E-3</v>
      </c>
      <c r="E155" s="97"/>
      <c r="F155" s="97"/>
      <c r="G155" s="97"/>
      <c r="H155" s="97"/>
      <c r="I155" s="97"/>
      <c r="J155" s="97"/>
      <c r="K155" s="95"/>
      <c r="L155" s="5" t="s">
        <v>250</v>
      </c>
    </row>
    <row r="156" spans="1:12" s="50" customFormat="1" x14ac:dyDescent="0.25">
      <c r="A156" s="46" t="s">
        <v>155</v>
      </c>
      <c r="B156" s="77" t="s">
        <v>299</v>
      </c>
      <c r="C156" s="47" t="s">
        <v>22</v>
      </c>
      <c r="D156" s="100">
        <v>223</v>
      </c>
      <c r="E156" s="97"/>
      <c r="F156" s="97"/>
      <c r="G156" s="97"/>
      <c r="H156" s="97"/>
      <c r="I156" s="97"/>
      <c r="J156" s="97"/>
      <c r="K156" s="95"/>
      <c r="L156" s="5" t="s">
        <v>249</v>
      </c>
    </row>
    <row r="157" spans="1:12" s="50" customFormat="1" x14ac:dyDescent="0.25">
      <c r="A157" s="46"/>
      <c r="B157" s="40" t="s">
        <v>12</v>
      </c>
      <c r="C157" s="47" t="s">
        <v>13</v>
      </c>
      <c r="D157" s="97">
        <v>14.6957</v>
      </c>
      <c r="E157" s="97"/>
      <c r="F157" s="97"/>
      <c r="G157" s="97"/>
      <c r="H157" s="97"/>
      <c r="I157" s="97"/>
      <c r="J157" s="97"/>
      <c r="K157" s="95"/>
      <c r="L157" s="5" t="s">
        <v>249</v>
      </c>
    </row>
    <row r="158" spans="1:12" s="50" customFormat="1" x14ac:dyDescent="0.25">
      <c r="A158" s="46"/>
      <c r="B158" s="29" t="s">
        <v>16</v>
      </c>
      <c r="C158" s="30" t="s">
        <v>17</v>
      </c>
      <c r="D158" s="97">
        <v>10.079600000000001</v>
      </c>
      <c r="E158" s="103"/>
      <c r="F158" s="103"/>
      <c r="G158" s="103"/>
      <c r="H158" s="103"/>
      <c r="I158" s="103"/>
      <c r="J158" s="103"/>
      <c r="K158" s="95"/>
      <c r="L158" s="5" t="s">
        <v>249</v>
      </c>
    </row>
    <row r="159" spans="1:12" s="50" customFormat="1" x14ac:dyDescent="0.25">
      <c r="A159" s="46"/>
      <c r="B159" s="47" t="s">
        <v>20</v>
      </c>
      <c r="C159" s="47"/>
      <c r="D159" s="97"/>
      <c r="E159" s="97"/>
      <c r="F159" s="97"/>
      <c r="G159" s="97"/>
      <c r="H159" s="97"/>
      <c r="I159" s="97"/>
      <c r="J159" s="97"/>
      <c r="K159" s="95"/>
      <c r="L159" s="5" t="s">
        <v>249</v>
      </c>
    </row>
    <row r="160" spans="1:12" s="50" customFormat="1" x14ac:dyDescent="0.25">
      <c r="A160" s="46"/>
      <c r="B160" s="40" t="s">
        <v>300</v>
      </c>
      <c r="C160" s="47" t="s">
        <v>22</v>
      </c>
      <c r="D160" s="97">
        <v>225.23</v>
      </c>
      <c r="E160" s="97"/>
      <c r="F160" s="97"/>
      <c r="G160" s="97"/>
      <c r="H160" s="97"/>
      <c r="I160" s="97"/>
      <c r="J160" s="97"/>
      <c r="K160" s="95"/>
      <c r="L160" s="5" t="s">
        <v>256</v>
      </c>
    </row>
    <row r="161" spans="1:12" s="50" customFormat="1" x14ac:dyDescent="0.25">
      <c r="A161" s="46"/>
      <c r="B161" s="40" t="s">
        <v>21</v>
      </c>
      <c r="C161" s="47" t="s">
        <v>17</v>
      </c>
      <c r="D161" s="97">
        <v>0.13379999999999997</v>
      </c>
      <c r="E161" s="97"/>
      <c r="F161" s="97"/>
      <c r="G161" s="97"/>
      <c r="H161" s="97"/>
      <c r="I161" s="97"/>
      <c r="J161" s="97"/>
      <c r="K161" s="95"/>
      <c r="L161" s="5" t="s">
        <v>250</v>
      </c>
    </row>
    <row r="162" spans="1:12" s="50" customFormat="1" x14ac:dyDescent="0.25">
      <c r="A162" s="46" t="s">
        <v>156</v>
      </c>
      <c r="B162" s="77" t="s">
        <v>301</v>
      </c>
      <c r="C162" s="47" t="s">
        <v>22</v>
      </c>
      <c r="D162" s="100">
        <v>223</v>
      </c>
      <c r="E162" s="97"/>
      <c r="F162" s="97"/>
      <c r="G162" s="97"/>
      <c r="H162" s="97"/>
      <c r="I162" s="97"/>
      <c r="J162" s="97"/>
      <c r="K162" s="95"/>
      <c r="L162" s="5" t="s">
        <v>249</v>
      </c>
    </row>
    <row r="163" spans="1:12" s="50" customFormat="1" x14ac:dyDescent="0.25">
      <c r="A163" s="46"/>
      <c r="B163" s="40" t="s">
        <v>12</v>
      </c>
      <c r="C163" s="47" t="s">
        <v>13</v>
      </c>
      <c r="D163" s="97">
        <v>6.6899999999999995</v>
      </c>
      <c r="E163" s="97"/>
      <c r="F163" s="97"/>
      <c r="G163" s="97"/>
      <c r="H163" s="97"/>
      <c r="I163" s="97"/>
      <c r="J163" s="97"/>
      <c r="K163" s="95"/>
      <c r="L163" s="5" t="s">
        <v>249</v>
      </c>
    </row>
    <row r="164" spans="1:12" s="50" customFormat="1" x14ac:dyDescent="0.25">
      <c r="A164" s="46"/>
      <c r="B164" s="47" t="s">
        <v>20</v>
      </c>
      <c r="C164" s="47"/>
      <c r="D164" s="97"/>
      <c r="E164" s="97"/>
      <c r="F164" s="97"/>
      <c r="G164" s="97"/>
      <c r="H164" s="97"/>
      <c r="I164" s="97"/>
      <c r="J164" s="97"/>
      <c r="K164" s="95"/>
      <c r="L164" s="5" t="s">
        <v>249</v>
      </c>
    </row>
    <row r="165" spans="1:12" s="50" customFormat="1" x14ac:dyDescent="0.25">
      <c r="A165" s="46"/>
      <c r="B165" s="40" t="s">
        <v>28</v>
      </c>
      <c r="C165" s="47" t="s">
        <v>63</v>
      </c>
      <c r="D165" s="97">
        <v>0.43930999999999998</v>
      </c>
      <c r="E165" s="97"/>
      <c r="F165" s="97"/>
      <c r="G165" s="97"/>
      <c r="H165" s="97"/>
      <c r="I165" s="97"/>
      <c r="J165" s="97"/>
      <c r="K165" s="95"/>
      <c r="L165" s="5" t="s">
        <v>256</v>
      </c>
    </row>
    <row r="166" spans="1:12" s="50" customFormat="1" x14ac:dyDescent="0.25">
      <c r="A166" s="46" t="s">
        <v>157</v>
      </c>
      <c r="B166" s="77" t="s">
        <v>302</v>
      </c>
      <c r="C166" s="47" t="s">
        <v>22</v>
      </c>
      <c r="D166" s="100">
        <v>223</v>
      </c>
      <c r="E166" s="97"/>
      <c r="F166" s="97"/>
      <c r="G166" s="97"/>
      <c r="H166" s="97"/>
      <c r="I166" s="97"/>
      <c r="J166" s="97"/>
      <c r="K166" s="95"/>
      <c r="L166" s="5" t="s">
        <v>249</v>
      </c>
    </row>
    <row r="167" spans="1:12" s="50" customFormat="1" x14ac:dyDescent="0.25">
      <c r="A167" s="46"/>
      <c r="B167" s="40" t="s">
        <v>12</v>
      </c>
      <c r="C167" s="47" t="s">
        <v>13</v>
      </c>
      <c r="D167" s="97">
        <v>12.6441</v>
      </c>
      <c r="E167" s="97"/>
      <c r="F167" s="97"/>
      <c r="G167" s="97"/>
      <c r="H167" s="97"/>
      <c r="I167" s="97"/>
      <c r="J167" s="97"/>
      <c r="K167" s="95"/>
      <c r="L167" s="5" t="s">
        <v>249</v>
      </c>
    </row>
    <row r="168" spans="1:12" s="50" customFormat="1" x14ac:dyDescent="0.25">
      <c r="A168" s="46"/>
      <c r="B168" s="47" t="s">
        <v>20</v>
      </c>
      <c r="C168" s="47"/>
      <c r="D168" s="97"/>
      <c r="E168" s="97"/>
      <c r="F168" s="97"/>
      <c r="G168" s="97"/>
      <c r="H168" s="97"/>
      <c r="I168" s="97"/>
      <c r="J168" s="97"/>
      <c r="K168" s="95"/>
      <c r="L168" s="5" t="s">
        <v>249</v>
      </c>
    </row>
    <row r="169" spans="1:12" s="50" customFormat="1" x14ac:dyDescent="0.25">
      <c r="A169" s="46"/>
      <c r="B169" s="80" t="s">
        <v>28</v>
      </c>
      <c r="C169" s="47" t="s">
        <v>63</v>
      </c>
      <c r="D169" s="97">
        <v>6.9353000000000007</v>
      </c>
      <c r="E169" s="97"/>
      <c r="F169" s="97"/>
      <c r="G169" s="97"/>
      <c r="H169" s="97"/>
      <c r="I169" s="97"/>
      <c r="J169" s="97"/>
      <c r="K169" s="95"/>
      <c r="L169" s="5" t="s">
        <v>256</v>
      </c>
    </row>
    <row r="170" spans="1:12" s="50" customFormat="1" x14ac:dyDescent="0.25">
      <c r="A170" s="46"/>
      <c r="B170" s="40" t="s">
        <v>21</v>
      </c>
      <c r="C170" s="47" t="s">
        <v>17</v>
      </c>
      <c r="D170" s="97">
        <v>1.338E-2</v>
      </c>
      <c r="E170" s="97"/>
      <c r="F170" s="97"/>
      <c r="G170" s="97"/>
      <c r="H170" s="97"/>
      <c r="I170" s="97"/>
      <c r="J170" s="97"/>
      <c r="K170" s="95"/>
      <c r="L170" s="5" t="s">
        <v>250</v>
      </c>
    </row>
    <row r="171" spans="1:12" s="50" customFormat="1" x14ac:dyDescent="0.25">
      <c r="A171" s="46" t="s">
        <v>158</v>
      </c>
      <c r="B171" s="77" t="s">
        <v>303</v>
      </c>
      <c r="C171" s="47" t="s">
        <v>22</v>
      </c>
      <c r="D171" s="100">
        <v>450</v>
      </c>
      <c r="E171" s="97"/>
      <c r="F171" s="97"/>
      <c r="G171" s="97"/>
      <c r="H171" s="97"/>
      <c r="I171" s="97"/>
      <c r="J171" s="97"/>
      <c r="K171" s="95"/>
      <c r="L171" s="5" t="s">
        <v>249</v>
      </c>
    </row>
    <row r="172" spans="1:12" s="50" customFormat="1" x14ac:dyDescent="0.25">
      <c r="A172" s="46"/>
      <c r="B172" s="40" t="s">
        <v>12</v>
      </c>
      <c r="C172" s="47" t="s">
        <v>13</v>
      </c>
      <c r="D172" s="97">
        <v>20.654999999999998</v>
      </c>
      <c r="E172" s="97"/>
      <c r="F172" s="97"/>
      <c r="G172" s="97"/>
      <c r="H172" s="97"/>
      <c r="I172" s="97"/>
      <c r="J172" s="97"/>
      <c r="K172" s="95"/>
      <c r="L172" s="5" t="s">
        <v>249</v>
      </c>
    </row>
    <row r="173" spans="1:12" s="50" customFormat="1" x14ac:dyDescent="0.25">
      <c r="A173" s="46"/>
      <c r="B173" s="29" t="s">
        <v>16</v>
      </c>
      <c r="C173" s="30" t="s">
        <v>17</v>
      </c>
      <c r="D173" s="97">
        <v>20.340000000000003</v>
      </c>
      <c r="E173" s="103"/>
      <c r="F173" s="103"/>
      <c r="G173" s="103"/>
      <c r="H173" s="103"/>
      <c r="I173" s="103"/>
      <c r="J173" s="103"/>
      <c r="K173" s="95"/>
      <c r="L173" s="5" t="s">
        <v>249</v>
      </c>
    </row>
    <row r="174" spans="1:12" s="50" customFormat="1" x14ac:dyDescent="0.25">
      <c r="A174" s="46"/>
      <c r="B174" s="47" t="s">
        <v>20</v>
      </c>
      <c r="C174" s="47"/>
      <c r="D174" s="97"/>
      <c r="E174" s="97"/>
      <c r="F174" s="97"/>
      <c r="G174" s="97"/>
      <c r="H174" s="97"/>
      <c r="I174" s="97"/>
      <c r="J174" s="97"/>
      <c r="K174" s="95"/>
      <c r="L174" s="5" t="s">
        <v>249</v>
      </c>
    </row>
    <row r="175" spans="1:12" s="50" customFormat="1" x14ac:dyDescent="0.25">
      <c r="A175" s="46"/>
      <c r="B175" s="40" t="s">
        <v>304</v>
      </c>
      <c r="C175" s="47" t="s">
        <v>22</v>
      </c>
      <c r="D175" s="97">
        <v>454.5</v>
      </c>
      <c r="E175" s="97"/>
      <c r="F175" s="97"/>
      <c r="G175" s="97"/>
      <c r="H175" s="97"/>
      <c r="I175" s="97"/>
      <c r="J175" s="97"/>
      <c r="K175" s="95"/>
      <c r="L175" s="5" t="s">
        <v>256</v>
      </c>
    </row>
    <row r="176" spans="1:12" s="50" customFormat="1" x14ac:dyDescent="0.25">
      <c r="A176" s="46"/>
      <c r="B176" s="40" t="s">
        <v>21</v>
      </c>
      <c r="C176" s="47" t="s">
        <v>17</v>
      </c>
      <c r="D176" s="97">
        <v>0.26999999999999996</v>
      </c>
      <c r="E176" s="97"/>
      <c r="F176" s="97"/>
      <c r="G176" s="97"/>
      <c r="H176" s="97"/>
      <c r="I176" s="97"/>
      <c r="J176" s="97"/>
      <c r="K176" s="95"/>
      <c r="L176" s="5" t="s">
        <v>250</v>
      </c>
    </row>
    <row r="177" spans="1:12" s="50" customFormat="1" x14ac:dyDescent="0.25">
      <c r="A177" s="46" t="s">
        <v>159</v>
      </c>
      <c r="B177" s="77" t="s">
        <v>305</v>
      </c>
      <c r="C177" s="47" t="s">
        <v>22</v>
      </c>
      <c r="D177" s="100">
        <v>450</v>
      </c>
      <c r="E177" s="97"/>
      <c r="F177" s="97"/>
      <c r="G177" s="97"/>
      <c r="H177" s="97"/>
      <c r="I177" s="97"/>
      <c r="J177" s="97"/>
      <c r="K177" s="95"/>
      <c r="L177" s="5" t="s">
        <v>249</v>
      </c>
    </row>
    <row r="178" spans="1:12" s="50" customFormat="1" x14ac:dyDescent="0.25">
      <c r="A178" s="46"/>
      <c r="B178" s="40" t="s">
        <v>12</v>
      </c>
      <c r="C178" s="47" t="s">
        <v>13</v>
      </c>
      <c r="D178" s="97">
        <v>22.5</v>
      </c>
      <c r="E178" s="97"/>
      <c r="F178" s="97"/>
      <c r="G178" s="97"/>
      <c r="H178" s="97"/>
      <c r="I178" s="97"/>
      <c r="J178" s="97"/>
      <c r="K178" s="95"/>
      <c r="L178" s="5" t="s">
        <v>249</v>
      </c>
    </row>
    <row r="179" spans="1:12" s="50" customFormat="1" x14ac:dyDescent="0.25">
      <c r="A179" s="46"/>
      <c r="B179" s="47" t="s">
        <v>20</v>
      </c>
      <c r="C179" s="47"/>
      <c r="D179" s="97"/>
      <c r="E179" s="97"/>
      <c r="F179" s="97"/>
      <c r="G179" s="97"/>
      <c r="H179" s="97"/>
      <c r="I179" s="97"/>
      <c r="J179" s="97"/>
      <c r="K179" s="95"/>
      <c r="L179" s="5" t="s">
        <v>249</v>
      </c>
    </row>
    <row r="180" spans="1:12" s="50" customFormat="1" x14ac:dyDescent="0.25">
      <c r="A180" s="46"/>
      <c r="B180" s="40" t="s">
        <v>28</v>
      </c>
      <c r="C180" s="47" t="s">
        <v>63</v>
      </c>
      <c r="D180" s="97">
        <v>0.88649999999999995</v>
      </c>
      <c r="E180" s="97"/>
      <c r="F180" s="97"/>
      <c r="G180" s="97"/>
      <c r="H180" s="97"/>
      <c r="I180" s="97"/>
      <c r="J180" s="97"/>
      <c r="K180" s="95"/>
      <c r="L180" s="5" t="s">
        <v>256</v>
      </c>
    </row>
    <row r="181" spans="1:12" s="50" customFormat="1" x14ac:dyDescent="0.25">
      <c r="A181" s="46" t="s">
        <v>160</v>
      </c>
      <c r="B181" s="77" t="s">
        <v>306</v>
      </c>
      <c r="C181" s="47" t="s">
        <v>22</v>
      </c>
      <c r="D181" s="100">
        <v>450</v>
      </c>
      <c r="E181" s="97"/>
      <c r="F181" s="97"/>
      <c r="G181" s="97"/>
      <c r="H181" s="97"/>
      <c r="I181" s="97"/>
      <c r="J181" s="97"/>
      <c r="K181" s="95"/>
      <c r="L181" s="5" t="s">
        <v>249</v>
      </c>
    </row>
    <row r="182" spans="1:12" s="50" customFormat="1" x14ac:dyDescent="0.25">
      <c r="A182" s="46"/>
      <c r="B182" s="40" t="s">
        <v>12</v>
      </c>
      <c r="C182" s="47" t="s">
        <v>13</v>
      </c>
      <c r="D182" s="97">
        <v>25.515000000000001</v>
      </c>
      <c r="E182" s="97"/>
      <c r="F182" s="97"/>
      <c r="G182" s="97"/>
      <c r="H182" s="97"/>
      <c r="I182" s="97"/>
      <c r="J182" s="97"/>
      <c r="K182" s="95"/>
      <c r="L182" s="5" t="s">
        <v>249</v>
      </c>
    </row>
    <row r="183" spans="1:12" s="50" customFormat="1" x14ac:dyDescent="0.25">
      <c r="A183" s="46"/>
      <c r="B183" s="29" t="s">
        <v>16</v>
      </c>
      <c r="C183" s="30" t="s">
        <v>17</v>
      </c>
      <c r="D183" s="97">
        <v>20.340000000000003</v>
      </c>
      <c r="E183" s="103"/>
      <c r="F183" s="103"/>
      <c r="G183" s="103"/>
      <c r="H183" s="103"/>
      <c r="I183" s="103"/>
      <c r="J183" s="103"/>
      <c r="K183" s="95"/>
      <c r="L183" s="5" t="s">
        <v>249</v>
      </c>
    </row>
    <row r="184" spans="1:12" s="50" customFormat="1" x14ac:dyDescent="0.25">
      <c r="A184" s="46"/>
      <c r="B184" s="47" t="s">
        <v>20</v>
      </c>
      <c r="C184" s="47"/>
      <c r="D184" s="97"/>
      <c r="E184" s="97"/>
      <c r="F184" s="97"/>
      <c r="G184" s="97"/>
      <c r="H184" s="97"/>
      <c r="I184" s="97"/>
      <c r="J184" s="97"/>
      <c r="K184" s="95"/>
      <c r="L184" s="5" t="s">
        <v>249</v>
      </c>
    </row>
    <row r="185" spans="1:12" s="50" customFormat="1" x14ac:dyDescent="0.25">
      <c r="A185" s="46"/>
      <c r="B185" s="80" t="s">
        <v>28</v>
      </c>
      <c r="C185" s="47" t="s">
        <v>63</v>
      </c>
      <c r="D185" s="97">
        <v>13.995000000000001</v>
      </c>
      <c r="E185" s="97"/>
      <c r="F185" s="97"/>
      <c r="G185" s="97"/>
      <c r="H185" s="97"/>
      <c r="I185" s="97"/>
      <c r="J185" s="97"/>
      <c r="K185" s="95"/>
      <c r="L185" s="5" t="s">
        <v>256</v>
      </c>
    </row>
    <row r="186" spans="1:12" s="50" customFormat="1" x14ac:dyDescent="0.25">
      <c r="A186" s="46"/>
      <c r="B186" s="40" t="s">
        <v>21</v>
      </c>
      <c r="C186" s="47" t="s">
        <v>17</v>
      </c>
      <c r="D186" s="97">
        <v>2.6999999999999996E-2</v>
      </c>
      <c r="E186" s="97"/>
      <c r="F186" s="97"/>
      <c r="G186" s="97"/>
      <c r="H186" s="97"/>
      <c r="I186" s="97"/>
      <c r="J186" s="97"/>
      <c r="K186" s="95"/>
      <c r="L186" s="5" t="s">
        <v>250</v>
      </c>
    </row>
    <row r="187" spans="1:12" s="50" customFormat="1" x14ac:dyDescent="0.25">
      <c r="A187" s="55" t="s">
        <v>161</v>
      </c>
      <c r="B187" s="77" t="s">
        <v>307</v>
      </c>
      <c r="C187" s="53" t="s">
        <v>41</v>
      </c>
      <c r="D187" s="104">
        <v>5.4183599999999998</v>
      </c>
      <c r="E187" s="93"/>
      <c r="F187" s="93"/>
      <c r="G187" s="93"/>
      <c r="H187" s="93"/>
      <c r="I187" s="93"/>
      <c r="J187" s="93"/>
      <c r="K187" s="95"/>
      <c r="L187" s="5" t="s">
        <v>249</v>
      </c>
    </row>
    <row r="188" spans="1:12" s="50" customFormat="1" x14ac:dyDescent="0.25">
      <c r="A188" s="55"/>
      <c r="B188" s="74" t="s">
        <v>34</v>
      </c>
      <c r="C188" s="53" t="s">
        <v>13</v>
      </c>
      <c r="D188" s="97">
        <v>57.434615999999998</v>
      </c>
      <c r="E188" s="97"/>
      <c r="F188" s="97"/>
      <c r="G188" s="97"/>
      <c r="H188" s="97"/>
      <c r="I188" s="97"/>
      <c r="J188" s="97"/>
      <c r="K188" s="95"/>
      <c r="L188" s="5" t="s">
        <v>249</v>
      </c>
    </row>
    <row r="189" spans="1:12" s="50" customFormat="1" x14ac:dyDescent="0.25">
      <c r="A189" s="55"/>
      <c r="B189" s="74" t="s">
        <v>16</v>
      </c>
      <c r="C189" s="53" t="s">
        <v>17</v>
      </c>
      <c r="D189" s="97">
        <v>38.687090400000002</v>
      </c>
      <c r="E189" s="97"/>
      <c r="F189" s="97"/>
      <c r="G189" s="97"/>
      <c r="H189" s="97"/>
      <c r="I189" s="97"/>
      <c r="J189" s="97"/>
      <c r="K189" s="95"/>
      <c r="L189" s="5" t="s">
        <v>249</v>
      </c>
    </row>
    <row r="190" spans="1:12" s="50" customFormat="1" x14ac:dyDescent="0.25">
      <c r="A190" s="55"/>
      <c r="B190" s="53" t="s">
        <v>20</v>
      </c>
      <c r="C190" s="53"/>
      <c r="D190" s="97"/>
      <c r="E190" s="97"/>
      <c r="F190" s="97"/>
      <c r="G190" s="97"/>
      <c r="H190" s="97"/>
      <c r="I190" s="97"/>
      <c r="J190" s="97"/>
      <c r="K190" s="95"/>
      <c r="L190" s="5" t="s">
        <v>249</v>
      </c>
    </row>
    <row r="191" spans="1:12" s="50" customFormat="1" x14ac:dyDescent="0.25">
      <c r="A191" s="55"/>
      <c r="B191" s="81" t="s">
        <v>44</v>
      </c>
      <c r="C191" s="53" t="s">
        <v>29</v>
      </c>
      <c r="D191" s="97">
        <v>12</v>
      </c>
      <c r="E191" s="97"/>
      <c r="F191" s="97"/>
      <c r="G191" s="97"/>
      <c r="H191" s="97"/>
      <c r="I191" s="97"/>
      <c r="J191" s="97"/>
      <c r="K191" s="95"/>
      <c r="L191" s="5" t="s">
        <v>250</v>
      </c>
    </row>
    <row r="192" spans="1:12" s="50" customFormat="1" x14ac:dyDescent="0.25">
      <c r="A192" s="55"/>
      <c r="B192" s="74" t="s">
        <v>46</v>
      </c>
      <c r="C192" s="53" t="s">
        <v>29</v>
      </c>
      <c r="D192" s="97">
        <v>6</v>
      </c>
      <c r="E192" s="97"/>
      <c r="F192" s="97"/>
      <c r="G192" s="97"/>
      <c r="H192" s="97"/>
      <c r="I192" s="97"/>
      <c r="J192" s="97"/>
      <c r="K192" s="95"/>
      <c r="L192" s="5" t="s">
        <v>250</v>
      </c>
    </row>
    <row r="193" spans="1:12" s="50" customFormat="1" x14ac:dyDescent="0.25">
      <c r="A193" s="55"/>
      <c r="B193" s="81" t="s">
        <v>308</v>
      </c>
      <c r="C193" s="53" t="s">
        <v>29</v>
      </c>
      <c r="D193" s="97">
        <v>6</v>
      </c>
      <c r="E193" s="97"/>
      <c r="F193" s="97"/>
      <c r="G193" s="97"/>
      <c r="H193" s="97"/>
      <c r="I193" s="97"/>
      <c r="J193" s="97"/>
      <c r="K193" s="95"/>
      <c r="L193" s="5" t="s">
        <v>256</v>
      </c>
    </row>
    <row r="194" spans="1:12" s="50" customFormat="1" x14ac:dyDescent="0.25">
      <c r="A194" s="55" t="s">
        <v>248</v>
      </c>
      <c r="B194" s="74" t="s">
        <v>47</v>
      </c>
      <c r="C194" s="53" t="s">
        <v>41</v>
      </c>
      <c r="D194" s="97">
        <v>0.85068252</v>
      </c>
      <c r="E194" s="97"/>
      <c r="F194" s="97"/>
      <c r="G194" s="97"/>
      <c r="H194" s="97"/>
      <c r="I194" s="97"/>
      <c r="J194" s="97"/>
      <c r="K194" s="95"/>
      <c r="L194" s="5" t="s">
        <v>250</v>
      </c>
    </row>
    <row r="195" spans="1:12" s="50" customFormat="1" x14ac:dyDescent="0.25">
      <c r="A195" s="55"/>
      <c r="B195" s="74" t="s">
        <v>40</v>
      </c>
      <c r="C195" s="53" t="s">
        <v>17</v>
      </c>
      <c r="D195" s="97">
        <v>35.815359599999994</v>
      </c>
      <c r="E195" s="97"/>
      <c r="F195" s="97"/>
      <c r="G195" s="97"/>
      <c r="H195" s="97"/>
      <c r="I195" s="97"/>
      <c r="J195" s="97"/>
      <c r="K195" s="95"/>
      <c r="L195" s="5" t="s">
        <v>250</v>
      </c>
    </row>
    <row r="196" spans="1:12" s="50" customFormat="1" x14ac:dyDescent="0.25">
      <c r="A196" s="55" t="s">
        <v>162</v>
      </c>
      <c r="B196" s="77" t="s">
        <v>309</v>
      </c>
      <c r="C196" s="53" t="s">
        <v>41</v>
      </c>
      <c r="D196" s="104">
        <v>0.96306000000000003</v>
      </c>
      <c r="E196" s="93"/>
      <c r="F196" s="93"/>
      <c r="G196" s="93"/>
      <c r="H196" s="93"/>
      <c r="I196" s="93"/>
      <c r="J196" s="93"/>
      <c r="K196" s="95"/>
      <c r="L196" s="5" t="s">
        <v>249</v>
      </c>
    </row>
    <row r="197" spans="1:12" s="50" customFormat="1" x14ac:dyDescent="0.25">
      <c r="A197" s="55"/>
      <c r="B197" s="74" t="s">
        <v>34</v>
      </c>
      <c r="C197" s="53" t="s">
        <v>13</v>
      </c>
      <c r="D197" s="97">
        <v>10.208436000000001</v>
      </c>
      <c r="E197" s="97"/>
      <c r="F197" s="97"/>
      <c r="G197" s="97"/>
      <c r="H197" s="97"/>
      <c r="I197" s="97"/>
      <c r="J197" s="97"/>
      <c r="K197" s="95"/>
      <c r="L197" s="5" t="s">
        <v>249</v>
      </c>
    </row>
    <row r="198" spans="1:12" s="50" customFormat="1" x14ac:dyDescent="0.25">
      <c r="A198" s="55"/>
      <c r="B198" s="74" t="s">
        <v>16</v>
      </c>
      <c r="C198" s="53" t="s">
        <v>17</v>
      </c>
      <c r="D198" s="97">
        <v>6.8762484000000006</v>
      </c>
      <c r="E198" s="97"/>
      <c r="F198" s="97"/>
      <c r="G198" s="97"/>
      <c r="H198" s="97"/>
      <c r="I198" s="97"/>
      <c r="J198" s="97"/>
      <c r="K198" s="95"/>
      <c r="L198" s="5" t="s">
        <v>249</v>
      </c>
    </row>
    <row r="199" spans="1:12" s="50" customFormat="1" x14ac:dyDescent="0.25">
      <c r="A199" s="55"/>
      <c r="B199" s="53" t="s">
        <v>20</v>
      </c>
      <c r="C199" s="53"/>
      <c r="D199" s="97"/>
      <c r="E199" s="97"/>
      <c r="F199" s="97"/>
      <c r="G199" s="97"/>
      <c r="H199" s="97"/>
      <c r="I199" s="97"/>
      <c r="J199" s="97"/>
      <c r="K199" s="95"/>
      <c r="L199" s="5" t="s">
        <v>249</v>
      </c>
    </row>
    <row r="200" spans="1:12" s="50" customFormat="1" x14ac:dyDescent="0.25">
      <c r="A200" s="55"/>
      <c r="B200" s="81" t="s">
        <v>44</v>
      </c>
      <c r="C200" s="53" t="s">
        <v>29</v>
      </c>
      <c r="D200" s="97">
        <v>2</v>
      </c>
      <c r="E200" s="97"/>
      <c r="F200" s="97"/>
      <c r="G200" s="97"/>
      <c r="H200" s="97"/>
      <c r="I200" s="97"/>
      <c r="J200" s="97"/>
      <c r="K200" s="95"/>
      <c r="L200" s="5" t="s">
        <v>250</v>
      </c>
    </row>
    <row r="201" spans="1:12" s="50" customFormat="1" x14ac:dyDescent="0.25">
      <c r="A201" s="55"/>
      <c r="B201" s="74" t="s">
        <v>46</v>
      </c>
      <c r="C201" s="53" t="s">
        <v>29</v>
      </c>
      <c r="D201" s="97">
        <v>1</v>
      </c>
      <c r="E201" s="97"/>
      <c r="F201" s="97"/>
      <c r="G201" s="97"/>
      <c r="H201" s="97"/>
      <c r="I201" s="97"/>
      <c r="J201" s="97"/>
      <c r="K201" s="95"/>
      <c r="L201" s="5" t="s">
        <v>250</v>
      </c>
    </row>
    <row r="202" spans="1:12" s="50" customFormat="1" x14ac:dyDescent="0.25">
      <c r="A202" s="55"/>
      <c r="B202" s="81" t="s">
        <v>308</v>
      </c>
      <c r="C202" s="53" t="s">
        <v>29</v>
      </c>
      <c r="D202" s="97">
        <v>1</v>
      </c>
      <c r="E202" s="97"/>
      <c r="F202" s="97"/>
      <c r="G202" s="97"/>
      <c r="H202" s="97"/>
      <c r="I202" s="97"/>
      <c r="J202" s="97"/>
      <c r="K202" s="95"/>
      <c r="L202" s="5" t="s">
        <v>256</v>
      </c>
    </row>
    <row r="203" spans="1:12" s="50" customFormat="1" x14ac:dyDescent="0.25">
      <c r="A203" s="55" t="s">
        <v>247</v>
      </c>
      <c r="B203" s="74" t="s">
        <v>47</v>
      </c>
      <c r="C203" s="53" t="s">
        <v>41</v>
      </c>
      <c r="D203" s="97">
        <v>0.15120042</v>
      </c>
      <c r="E203" s="97"/>
      <c r="F203" s="97"/>
      <c r="G203" s="97"/>
      <c r="H203" s="97"/>
      <c r="I203" s="97"/>
      <c r="J203" s="97"/>
      <c r="K203" s="95"/>
      <c r="L203" s="5" t="s">
        <v>250</v>
      </c>
    </row>
    <row r="204" spans="1:12" s="50" customFormat="1" x14ac:dyDescent="0.25">
      <c r="A204" s="55"/>
      <c r="B204" s="74" t="s">
        <v>40</v>
      </c>
      <c r="C204" s="53" t="s">
        <v>17</v>
      </c>
      <c r="D204" s="97">
        <v>6.3658265999999992</v>
      </c>
      <c r="E204" s="97"/>
      <c r="F204" s="97"/>
      <c r="G204" s="97"/>
      <c r="H204" s="97"/>
      <c r="I204" s="97"/>
      <c r="J204" s="97"/>
      <c r="K204" s="95"/>
      <c r="L204" s="5" t="s">
        <v>250</v>
      </c>
    </row>
    <row r="205" spans="1:12" s="50" customFormat="1" x14ac:dyDescent="0.25">
      <c r="A205" s="55" t="s">
        <v>163</v>
      </c>
      <c r="B205" s="77" t="s">
        <v>310</v>
      </c>
      <c r="C205" s="53" t="s">
        <v>41</v>
      </c>
      <c r="D205" s="104">
        <v>1.0230599999999999</v>
      </c>
      <c r="E205" s="93"/>
      <c r="F205" s="93"/>
      <c r="G205" s="93"/>
      <c r="H205" s="93"/>
      <c r="I205" s="93"/>
      <c r="J205" s="93"/>
      <c r="K205" s="95"/>
      <c r="L205" s="5" t="s">
        <v>249</v>
      </c>
    </row>
    <row r="206" spans="1:12" s="50" customFormat="1" x14ac:dyDescent="0.25">
      <c r="A206" s="55"/>
      <c r="B206" s="74" t="s">
        <v>34</v>
      </c>
      <c r="C206" s="53" t="s">
        <v>13</v>
      </c>
      <c r="D206" s="97">
        <v>10.844435999999998</v>
      </c>
      <c r="E206" s="97"/>
      <c r="F206" s="97"/>
      <c r="G206" s="97"/>
      <c r="H206" s="97"/>
      <c r="I206" s="97"/>
      <c r="J206" s="97"/>
      <c r="K206" s="95"/>
      <c r="L206" s="5" t="s">
        <v>249</v>
      </c>
    </row>
    <row r="207" spans="1:12" s="50" customFormat="1" x14ac:dyDescent="0.25">
      <c r="A207" s="55"/>
      <c r="B207" s="74" t="s">
        <v>16</v>
      </c>
      <c r="C207" s="53" t="s">
        <v>17</v>
      </c>
      <c r="D207" s="97">
        <v>7.3046483999999996</v>
      </c>
      <c r="E207" s="97"/>
      <c r="F207" s="97"/>
      <c r="G207" s="97"/>
      <c r="H207" s="97"/>
      <c r="I207" s="97"/>
      <c r="J207" s="97"/>
      <c r="K207" s="95"/>
      <c r="L207" s="5" t="s">
        <v>249</v>
      </c>
    </row>
    <row r="208" spans="1:12" s="50" customFormat="1" x14ac:dyDescent="0.25">
      <c r="A208" s="55"/>
      <c r="B208" s="53" t="s">
        <v>20</v>
      </c>
      <c r="C208" s="53"/>
      <c r="D208" s="97"/>
      <c r="E208" s="97"/>
      <c r="F208" s="97"/>
      <c r="G208" s="97"/>
      <c r="H208" s="97"/>
      <c r="I208" s="97"/>
      <c r="J208" s="97"/>
      <c r="K208" s="95"/>
      <c r="L208" s="5" t="s">
        <v>249</v>
      </c>
    </row>
    <row r="209" spans="1:12" s="50" customFormat="1" x14ac:dyDescent="0.25">
      <c r="A209" s="55"/>
      <c r="B209" s="81" t="s">
        <v>44</v>
      </c>
      <c r="C209" s="53" t="s">
        <v>29</v>
      </c>
      <c r="D209" s="97">
        <v>2</v>
      </c>
      <c r="E209" s="97"/>
      <c r="F209" s="97"/>
      <c r="G209" s="97"/>
      <c r="H209" s="97"/>
      <c r="I209" s="97"/>
      <c r="J209" s="97"/>
      <c r="K209" s="95"/>
      <c r="L209" s="5" t="s">
        <v>250</v>
      </c>
    </row>
    <row r="210" spans="1:12" s="50" customFormat="1" x14ac:dyDescent="0.25">
      <c r="A210" s="55"/>
      <c r="B210" s="74" t="s">
        <v>46</v>
      </c>
      <c r="C210" s="53" t="s">
        <v>29</v>
      </c>
      <c r="D210" s="97">
        <v>1</v>
      </c>
      <c r="E210" s="97"/>
      <c r="F210" s="97"/>
      <c r="G210" s="97"/>
      <c r="H210" s="97"/>
      <c r="I210" s="97"/>
      <c r="J210" s="97"/>
      <c r="K210" s="95"/>
      <c r="L210" s="5" t="s">
        <v>250</v>
      </c>
    </row>
    <row r="211" spans="1:12" s="50" customFormat="1" x14ac:dyDescent="0.25">
      <c r="A211" s="55"/>
      <c r="B211" s="81" t="s">
        <v>308</v>
      </c>
      <c r="C211" s="53" t="s">
        <v>29</v>
      </c>
      <c r="D211" s="97">
        <v>1</v>
      </c>
      <c r="E211" s="97"/>
      <c r="F211" s="97"/>
      <c r="G211" s="97"/>
      <c r="H211" s="97"/>
      <c r="I211" s="97"/>
      <c r="J211" s="97"/>
      <c r="K211" s="95"/>
      <c r="L211" s="5" t="s">
        <v>256</v>
      </c>
    </row>
    <row r="212" spans="1:12" s="50" customFormat="1" x14ac:dyDescent="0.25">
      <c r="A212" s="55" t="s">
        <v>246</v>
      </c>
      <c r="B212" s="74" t="s">
        <v>47</v>
      </c>
      <c r="C212" s="53" t="s">
        <v>41</v>
      </c>
      <c r="D212" s="97">
        <v>0.16062041999999999</v>
      </c>
      <c r="E212" s="97"/>
      <c r="F212" s="97"/>
      <c r="G212" s="97"/>
      <c r="H212" s="97"/>
      <c r="I212" s="97"/>
      <c r="J212" s="97"/>
      <c r="K212" s="95"/>
      <c r="L212" s="5" t="s">
        <v>250</v>
      </c>
    </row>
    <row r="213" spans="1:12" s="50" customFormat="1" x14ac:dyDescent="0.25">
      <c r="A213" s="55"/>
      <c r="B213" s="74" t="s">
        <v>40</v>
      </c>
      <c r="C213" s="53" t="s">
        <v>17</v>
      </c>
      <c r="D213" s="97">
        <v>6.7624265999999986</v>
      </c>
      <c r="E213" s="97"/>
      <c r="F213" s="97"/>
      <c r="G213" s="97"/>
      <c r="H213" s="97"/>
      <c r="I213" s="97"/>
      <c r="J213" s="97"/>
      <c r="K213" s="95"/>
      <c r="L213" s="5" t="s">
        <v>250</v>
      </c>
    </row>
    <row r="214" spans="1:12" s="50" customFormat="1" x14ac:dyDescent="0.25">
      <c r="A214" s="46" t="s">
        <v>164</v>
      </c>
      <c r="B214" s="77" t="s">
        <v>311</v>
      </c>
      <c r="C214" s="47" t="s">
        <v>63</v>
      </c>
      <c r="D214" s="100">
        <v>3.4885950000000001</v>
      </c>
      <c r="E214" s="97"/>
      <c r="F214" s="97"/>
      <c r="G214" s="97"/>
      <c r="H214" s="97"/>
      <c r="I214" s="97"/>
      <c r="J214" s="97"/>
      <c r="K214" s="95"/>
      <c r="L214" s="5" t="s">
        <v>249</v>
      </c>
    </row>
    <row r="215" spans="1:12" s="50" customFormat="1" x14ac:dyDescent="0.25">
      <c r="A215" s="46"/>
      <c r="B215" s="40" t="s">
        <v>12</v>
      </c>
      <c r="C215" s="47" t="s">
        <v>13</v>
      </c>
      <c r="D215" s="97">
        <v>36.979106999999999</v>
      </c>
      <c r="E215" s="97"/>
      <c r="F215" s="97"/>
      <c r="G215" s="97"/>
      <c r="H215" s="97"/>
      <c r="I215" s="97"/>
      <c r="J215" s="97"/>
      <c r="K215" s="95"/>
      <c r="L215" s="5" t="s">
        <v>249</v>
      </c>
    </row>
    <row r="216" spans="1:12" s="50" customFormat="1" x14ac:dyDescent="0.25">
      <c r="A216" s="46"/>
      <c r="B216" s="40" t="s">
        <v>32</v>
      </c>
      <c r="C216" s="47" t="s">
        <v>17</v>
      </c>
      <c r="D216" s="97">
        <v>24.908568300000002</v>
      </c>
      <c r="E216" s="97"/>
      <c r="F216" s="97"/>
      <c r="G216" s="97"/>
      <c r="H216" s="97"/>
      <c r="I216" s="97"/>
      <c r="J216" s="97"/>
      <c r="K216" s="95"/>
      <c r="L216" s="5" t="s">
        <v>249</v>
      </c>
    </row>
    <row r="217" spans="1:12" s="50" customFormat="1" x14ac:dyDescent="0.25">
      <c r="A217" s="46"/>
      <c r="B217" s="47" t="s">
        <v>20</v>
      </c>
      <c r="C217" s="47"/>
      <c r="D217" s="97"/>
      <c r="E217" s="97"/>
      <c r="F217" s="97"/>
      <c r="G217" s="97"/>
      <c r="H217" s="97"/>
      <c r="I217" s="97"/>
      <c r="J217" s="97"/>
      <c r="K217" s="95"/>
      <c r="L217" s="5" t="s">
        <v>249</v>
      </c>
    </row>
    <row r="218" spans="1:12" s="50" customFormat="1" x14ac:dyDescent="0.25">
      <c r="A218" s="46"/>
      <c r="B218" s="81" t="s">
        <v>64</v>
      </c>
      <c r="C218" s="47" t="s">
        <v>29</v>
      </c>
      <c r="D218" s="97">
        <v>4</v>
      </c>
      <c r="E218" s="97"/>
      <c r="F218" s="97"/>
      <c r="G218" s="97"/>
      <c r="H218" s="97"/>
      <c r="I218" s="97"/>
      <c r="J218" s="97"/>
      <c r="K218" s="95"/>
      <c r="L218" s="5" t="s">
        <v>250</v>
      </c>
    </row>
    <row r="219" spans="1:12" s="50" customFormat="1" x14ac:dyDescent="0.25">
      <c r="A219" s="46"/>
      <c r="B219" s="74" t="s">
        <v>65</v>
      </c>
      <c r="C219" s="47" t="s">
        <v>29</v>
      </c>
      <c r="D219" s="97">
        <v>2</v>
      </c>
      <c r="E219" s="97"/>
      <c r="F219" s="97"/>
      <c r="G219" s="97"/>
      <c r="H219" s="97"/>
      <c r="I219" s="97"/>
      <c r="J219" s="97"/>
      <c r="K219" s="95"/>
      <c r="L219" s="5" t="s">
        <v>250</v>
      </c>
    </row>
    <row r="220" spans="1:12" s="50" customFormat="1" x14ac:dyDescent="0.25">
      <c r="A220" s="46"/>
      <c r="B220" s="81" t="s">
        <v>312</v>
      </c>
      <c r="C220" s="47" t="s">
        <v>29</v>
      </c>
      <c r="D220" s="97">
        <v>2</v>
      </c>
      <c r="E220" s="97"/>
      <c r="F220" s="97"/>
      <c r="G220" s="97"/>
      <c r="H220" s="97"/>
      <c r="I220" s="97"/>
      <c r="J220" s="97"/>
      <c r="K220" s="95"/>
      <c r="L220" s="5" t="s">
        <v>256</v>
      </c>
    </row>
    <row r="221" spans="1:12" s="50" customFormat="1" x14ac:dyDescent="0.25">
      <c r="A221" s="46"/>
      <c r="B221" s="74" t="s">
        <v>47</v>
      </c>
      <c r="C221" s="47" t="s">
        <v>63</v>
      </c>
      <c r="D221" s="97">
        <v>0.54770941500000003</v>
      </c>
      <c r="E221" s="97"/>
      <c r="F221" s="97"/>
      <c r="G221" s="97"/>
      <c r="H221" s="97"/>
      <c r="I221" s="97"/>
      <c r="J221" s="97"/>
      <c r="K221" s="95"/>
      <c r="L221" s="5" t="s">
        <v>250</v>
      </c>
    </row>
    <row r="222" spans="1:12" s="50" customFormat="1" x14ac:dyDescent="0.25">
      <c r="A222" s="46"/>
      <c r="B222" s="40" t="s">
        <v>40</v>
      </c>
      <c r="C222" s="47" t="s">
        <v>17</v>
      </c>
      <c r="D222" s="97">
        <v>23.059612949999998</v>
      </c>
      <c r="E222" s="97"/>
      <c r="F222" s="97"/>
      <c r="G222" s="97"/>
      <c r="H222" s="97"/>
      <c r="I222" s="97"/>
      <c r="J222" s="97"/>
      <c r="K222" s="95"/>
      <c r="L222" s="5" t="s">
        <v>250</v>
      </c>
    </row>
    <row r="223" spans="1:12" s="50" customFormat="1" x14ac:dyDescent="0.25">
      <c r="A223" s="46" t="s">
        <v>165</v>
      </c>
      <c r="B223" s="77" t="s">
        <v>313</v>
      </c>
      <c r="C223" s="47" t="s">
        <v>63</v>
      </c>
      <c r="D223" s="100">
        <v>2.6774100000000001</v>
      </c>
      <c r="E223" s="97"/>
      <c r="F223" s="97"/>
      <c r="G223" s="97"/>
      <c r="H223" s="97"/>
      <c r="I223" s="97"/>
      <c r="J223" s="97"/>
      <c r="K223" s="95"/>
      <c r="L223" s="5" t="s">
        <v>249</v>
      </c>
    </row>
    <row r="224" spans="1:12" s="50" customFormat="1" x14ac:dyDescent="0.25">
      <c r="A224" s="46"/>
      <c r="B224" s="40" t="s">
        <v>12</v>
      </c>
      <c r="C224" s="47" t="s">
        <v>13</v>
      </c>
      <c r="D224" s="97">
        <v>28.380545999999999</v>
      </c>
      <c r="E224" s="97"/>
      <c r="F224" s="97"/>
      <c r="G224" s="97"/>
      <c r="H224" s="97"/>
      <c r="I224" s="97"/>
      <c r="J224" s="97"/>
      <c r="K224" s="95"/>
      <c r="L224" s="5" t="s">
        <v>249</v>
      </c>
    </row>
    <row r="225" spans="1:12" s="50" customFormat="1" x14ac:dyDescent="0.25">
      <c r="A225" s="46"/>
      <c r="B225" s="40" t="s">
        <v>32</v>
      </c>
      <c r="C225" s="47" t="s">
        <v>17</v>
      </c>
      <c r="D225" s="97">
        <v>19.116707400000003</v>
      </c>
      <c r="E225" s="97"/>
      <c r="F225" s="97"/>
      <c r="G225" s="97"/>
      <c r="H225" s="97"/>
      <c r="I225" s="97"/>
      <c r="J225" s="97"/>
      <c r="K225" s="95"/>
      <c r="L225" s="5" t="s">
        <v>249</v>
      </c>
    </row>
    <row r="226" spans="1:12" s="50" customFormat="1" x14ac:dyDescent="0.25">
      <c r="A226" s="46"/>
      <c r="B226" s="47" t="s">
        <v>20</v>
      </c>
      <c r="C226" s="47"/>
      <c r="D226" s="97"/>
      <c r="E226" s="97"/>
      <c r="F226" s="97"/>
      <c r="G226" s="97"/>
      <c r="H226" s="97"/>
      <c r="I226" s="97"/>
      <c r="J226" s="97"/>
      <c r="K226" s="95"/>
      <c r="L226" s="5" t="s">
        <v>249</v>
      </c>
    </row>
    <row r="227" spans="1:12" s="50" customFormat="1" x14ac:dyDescent="0.25">
      <c r="A227" s="46"/>
      <c r="B227" s="81" t="s">
        <v>66</v>
      </c>
      <c r="C227" s="47" t="s">
        <v>29</v>
      </c>
      <c r="D227" s="97">
        <v>2</v>
      </c>
      <c r="E227" s="97"/>
      <c r="F227" s="97"/>
      <c r="G227" s="97"/>
      <c r="H227" s="97"/>
      <c r="I227" s="97"/>
      <c r="J227" s="97"/>
      <c r="K227" s="95"/>
      <c r="L227" s="5" t="s">
        <v>250</v>
      </c>
    </row>
    <row r="228" spans="1:12" s="50" customFormat="1" x14ac:dyDescent="0.25">
      <c r="A228" s="46"/>
      <c r="B228" s="81" t="s">
        <v>45</v>
      </c>
      <c r="C228" s="47" t="s">
        <v>29</v>
      </c>
      <c r="D228" s="97">
        <v>1</v>
      </c>
      <c r="E228" s="97"/>
      <c r="F228" s="97"/>
      <c r="G228" s="97"/>
      <c r="H228" s="97"/>
      <c r="I228" s="97"/>
      <c r="J228" s="97"/>
      <c r="K228" s="95"/>
      <c r="L228" s="5" t="s">
        <v>250</v>
      </c>
    </row>
    <row r="229" spans="1:12" s="50" customFormat="1" x14ac:dyDescent="0.25">
      <c r="A229" s="46"/>
      <c r="B229" s="74" t="s">
        <v>67</v>
      </c>
      <c r="C229" s="47" t="s">
        <v>29</v>
      </c>
      <c r="D229" s="97">
        <v>1</v>
      </c>
      <c r="E229" s="97"/>
      <c r="F229" s="97"/>
      <c r="G229" s="97"/>
      <c r="H229" s="97"/>
      <c r="I229" s="97"/>
      <c r="J229" s="97"/>
      <c r="K229" s="95"/>
      <c r="L229" s="5" t="s">
        <v>250</v>
      </c>
    </row>
    <row r="230" spans="1:12" s="50" customFormat="1" x14ac:dyDescent="0.25">
      <c r="A230" s="46"/>
      <c r="B230" s="81" t="s">
        <v>314</v>
      </c>
      <c r="C230" s="47" t="s">
        <v>29</v>
      </c>
      <c r="D230" s="97">
        <v>1</v>
      </c>
      <c r="E230" s="97"/>
      <c r="F230" s="97"/>
      <c r="G230" s="97"/>
      <c r="H230" s="97"/>
      <c r="I230" s="97"/>
      <c r="J230" s="97"/>
      <c r="K230" s="95"/>
      <c r="L230" s="5" t="s">
        <v>256</v>
      </c>
    </row>
    <row r="231" spans="1:12" s="50" customFormat="1" x14ac:dyDescent="0.25">
      <c r="A231" s="46"/>
      <c r="B231" s="74" t="s">
        <v>47</v>
      </c>
      <c r="C231" s="47" t="s">
        <v>63</v>
      </c>
      <c r="D231" s="97">
        <v>0.42035337</v>
      </c>
      <c r="E231" s="97"/>
      <c r="F231" s="97"/>
      <c r="G231" s="97"/>
      <c r="H231" s="97"/>
      <c r="I231" s="97"/>
      <c r="J231" s="97"/>
      <c r="K231" s="95"/>
      <c r="L231" s="5" t="s">
        <v>250</v>
      </c>
    </row>
    <row r="232" spans="1:12" s="50" customFormat="1" x14ac:dyDescent="0.25">
      <c r="A232" s="46"/>
      <c r="B232" s="40" t="s">
        <v>40</v>
      </c>
      <c r="C232" s="47" t="s">
        <v>17</v>
      </c>
      <c r="D232" s="97">
        <v>17.697680099999999</v>
      </c>
      <c r="E232" s="97"/>
      <c r="F232" s="97"/>
      <c r="G232" s="97"/>
      <c r="H232" s="97"/>
      <c r="I232" s="97"/>
      <c r="J232" s="97"/>
      <c r="K232" s="95"/>
      <c r="L232" s="5" t="s">
        <v>250</v>
      </c>
    </row>
    <row r="233" spans="1:12" s="52" customFormat="1" x14ac:dyDescent="0.25">
      <c r="A233" s="46" t="s">
        <v>166</v>
      </c>
      <c r="B233" s="82" t="s">
        <v>315</v>
      </c>
      <c r="C233" s="40"/>
      <c r="D233" s="105"/>
      <c r="E233" s="105"/>
      <c r="F233" s="105"/>
      <c r="G233" s="105"/>
      <c r="H233" s="105"/>
      <c r="I233" s="105"/>
      <c r="J233" s="105"/>
      <c r="K233" s="95"/>
      <c r="L233" s="5" t="s">
        <v>249</v>
      </c>
    </row>
    <row r="234" spans="1:12" s="50" customFormat="1" ht="15.75" x14ac:dyDescent="0.25">
      <c r="A234" s="46" t="s">
        <v>102</v>
      </c>
      <c r="B234" s="78" t="s">
        <v>316</v>
      </c>
      <c r="C234" s="47" t="s">
        <v>251</v>
      </c>
      <c r="D234" s="100">
        <v>1.1000000000000001</v>
      </c>
      <c r="E234" s="97"/>
      <c r="F234" s="97"/>
      <c r="G234" s="97"/>
      <c r="H234" s="97"/>
      <c r="I234" s="97"/>
      <c r="J234" s="97"/>
      <c r="K234" s="95"/>
      <c r="L234" s="5" t="s">
        <v>249</v>
      </c>
    </row>
    <row r="235" spans="1:12" s="50" customFormat="1" x14ac:dyDescent="0.25">
      <c r="A235" s="46"/>
      <c r="B235" s="40" t="s">
        <v>12</v>
      </c>
      <c r="C235" s="47" t="s">
        <v>13</v>
      </c>
      <c r="D235" s="97">
        <v>1.5070000000000003</v>
      </c>
      <c r="E235" s="97"/>
      <c r="F235" s="97"/>
      <c r="G235" s="97"/>
      <c r="H235" s="97"/>
      <c r="I235" s="97"/>
      <c r="J235" s="97"/>
      <c r="K235" s="95"/>
      <c r="L235" s="5" t="s">
        <v>249</v>
      </c>
    </row>
    <row r="236" spans="1:12" s="50" customFormat="1" x14ac:dyDescent="0.25">
      <c r="A236" s="46"/>
      <c r="B236" s="40" t="s">
        <v>32</v>
      </c>
      <c r="C236" s="47" t="s">
        <v>50</v>
      </c>
      <c r="D236" s="97">
        <v>0.31130000000000008</v>
      </c>
      <c r="E236" s="97"/>
      <c r="F236" s="97"/>
      <c r="G236" s="97"/>
      <c r="H236" s="97"/>
      <c r="I236" s="97"/>
      <c r="J236" s="97"/>
      <c r="K236" s="95"/>
      <c r="L236" s="5" t="s">
        <v>249</v>
      </c>
    </row>
    <row r="237" spans="1:12" s="50" customFormat="1" x14ac:dyDescent="0.25">
      <c r="A237" s="46"/>
      <c r="B237" s="47" t="s">
        <v>20</v>
      </c>
      <c r="C237" s="47"/>
      <c r="D237" s="97"/>
      <c r="E237" s="97"/>
      <c r="F237" s="97"/>
      <c r="G237" s="97"/>
      <c r="H237" s="97"/>
      <c r="I237" s="97"/>
      <c r="J237" s="97"/>
      <c r="K237" s="95"/>
      <c r="L237" s="5" t="s">
        <v>249</v>
      </c>
    </row>
    <row r="238" spans="1:12" s="50" customFormat="1" ht="15.75" x14ac:dyDescent="0.25">
      <c r="A238" s="46"/>
      <c r="B238" s="83" t="s">
        <v>317</v>
      </c>
      <c r="C238" s="47" t="s">
        <v>251</v>
      </c>
      <c r="D238" s="97">
        <v>1.1220000000000001</v>
      </c>
      <c r="E238" s="97"/>
      <c r="F238" s="97"/>
      <c r="G238" s="97"/>
      <c r="H238" s="97"/>
      <c r="I238" s="97"/>
      <c r="J238" s="97"/>
      <c r="K238" s="95"/>
      <c r="L238" s="5" t="s">
        <v>250</v>
      </c>
    </row>
    <row r="239" spans="1:12" s="50" customFormat="1" x14ac:dyDescent="0.25">
      <c r="A239" s="46"/>
      <c r="B239" s="40" t="s">
        <v>21</v>
      </c>
      <c r="C239" s="47" t="s">
        <v>17</v>
      </c>
      <c r="D239" s="97">
        <v>0.68200000000000005</v>
      </c>
      <c r="E239" s="97"/>
      <c r="F239" s="97"/>
      <c r="G239" s="97"/>
      <c r="H239" s="97"/>
      <c r="I239" s="97"/>
      <c r="J239" s="97"/>
      <c r="K239" s="95"/>
      <c r="L239" s="5" t="s">
        <v>250</v>
      </c>
    </row>
    <row r="240" spans="1:12" s="50" customFormat="1" ht="15.75" x14ac:dyDescent="0.25">
      <c r="A240" s="46" t="s">
        <v>167</v>
      </c>
      <c r="B240" s="78" t="s">
        <v>318</v>
      </c>
      <c r="C240" s="47" t="s">
        <v>251</v>
      </c>
      <c r="D240" s="100">
        <v>2.4</v>
      </c>
      <c r="E240" s="97"/>
      <c r="F240" s="97"/>
      <c r="G240" s="97"/>
      <c r="H240" s="97"/>
      <c r="I240" s="97"/>
      <c r="J240" s="97"/>
      <c r="K240" s="95"/>
      <c r="L240" s="5" t="s">
        <v>249</v>
      </c>
    </row>
    <row r="241" spans="1:12" s="50" customFormat="1" x14ac:dyDescent="0.25">
      <c r="A241" s="46"/>
      <c r="B241" s="40" t="s">
        <v>12</v>
      </c>
      <c r="C241" s="47" t="s">
        <v>13</v>
      </c>
      <c r="D241" s="97">
        <v>19.224</v>
      </c>
      <c r="E241" s="97"/>
      <c r="F241" s="97"/>
      <c r="G241" s="97"/>
      <c r="H241" s="97"/>
      <c r="I241" s="97"/>
      <c r="J241" s="97"/>
      <c r="K241" s="95"/>
      <c r="L241" s="5" t="s">
        <v>249</v>
      </c>
    </row>
    <row r="242" spans="1:12" s="50" customFormat="1" x14ac:dyDescent="0.25">
      <c r="A242" s="46"/>
      <c r="B242" s="40" t="s">
        <v>32</v>
      </c>
      <c r="C242" s="47" t="s">
        <v>50</v>
      </c>
      <c r="D242" s="97">
        <v>2.952</v>
      </c>
      <c r="E242" s="97"/>
      <c r="F242" s="97"/>
      <c r="G242" s="97"/>
      <c r="H242" s="97"/>
      <c r="I242" s="97"/>
      <c r="J242" s="97"/>
      <c r="K242" s="95"/>
      <c r="L242" s="5" t="s">
        <v>249</v>
      </c>
    </row>
    <row r="243" spans="1:12" s="50" customFormat="1" ht="15.75" x14ac:dyDescent="0.25">
      <c r="A243" s="46"/>
      <c r="B243" s="40" t="s">
        <v>68</v>
      </c>
      <c r="C243" s="47" t="s">
        <v>251</v>
      </c>
      <c r="D243" s="97">
        <v>2.4359999999999995</v>
      </c>
      <c r="E243" s="97"/>
      <c r="F243" s="97"/>
      <c r="G243" s="97"/>
      <c r="H243" s="97"/>
      <c r="I243" s="97"/>
      <c r="J243" s="97"/>
      <c r="K243" s="95"/>
      <c r="L243" s="5" t="s">
        <v>250</v>
      </c>
    </row>
    <row r="244" spans="1:12" s="50" customFormat="1" x14ac:dyDescent="0.25">
      <c r="A244" s="46"/>
      <c r="B244" s="84" t="s">
        <v>319</v>
      </c>
      <c r="C244" s="47" t="s">
        <v>30</v>
      </c>
      <c r="D244" s="97">
        <v>0.158</v>
      </c>
      <c r="E244" s="97"/>
      <c r="F244" s="97"/>
      <c r="G244" s="97"/>
      <c r="H244" s="97"/>
      <c r="I244" s="97"/>
      <c r="J244" s="97"/>
      <c r="K244" s="95"/>
      <c r="L244" s="5" t="s">
        <v>250</v>
      </c>
    </row>
    <row r="245" spans="1:12" s="50" customFormat="1" x14ac:dyDescent="0.25">
      <c r="A245" s="46"/>
      <c r="B245" s="84" t="s">
        <v>320</v>
      </c>
      <c r="C245" s="47" t="s">
        <v>30</v>
      </c>
      <c r="D245" s="97">
        <v>3.0000000000000001E-3</v>
      </c>
      <c r="E245" s="97"/>
      <c r="F245" s="97"/>
      <c r="G245" s="97"/>
      <c r="H245" s="97"/>
      <c r="I245" s="97"/>
      <c r="J245" s="97"/>
      <c r="K245" s="95"/>
      <c r="L245" s="5" t="s">
        <v>250</v>
      </c>
    </row>
    <row r="246" spans="1:12" s="50" customFormat="1" ht="15.75" x14ac:dyDescent="0.25">
      <c r="A246" s="46"/>
      <c r="B246" s="85" t="s">
        <v>116</v>
      </c>
      <c r="C246" s="47" t="s">
        <v>253</v>
      </c>
      <c r="D246" s="97">
        <v>3.0720000000000001</v>
      </c>
      <c r="E246" s="97"/>
      <c r="F246" s="97"/>
      <c r="G246" s="97"/>
      <c r="H246" s="97"/>
      <c r="I246" s="97"/>
      <c r="J246" s="97"/>
      <c r="K246" s="95"/>
      <c r="L246" s="5" t="s">
        <v>250</v>
      </c>
    </row>
    <row r="247" spans="1:12" s="50" customFormat="1" ht="15.75" x14ac:dyDescent="0.25">
      <c r="A247" s="46"/>
      <c r="B247" s="85" t="s">
        <v>321</v>
      </c>
      <c r="C247" s="47" t="s">
        <v>251</v>
      </c>
      <c r="D247" s="97">
        <v>5.7599999999999995E-3</v>
      </c>
      <c r="E247" s="97"/>
      <c r="F247" s="97"/>
      <c r="G247" s="97"/>
      <c r="H247" s="97"/>
      <c r="I247" s="97"/>
      <c r="J247" s="97"/>
      <c r="K247" s="95"/>
      <c r="L247" s="5" t="s">
        <v>250</v>
      </c>
    </row>
    <row r="248" spans="1:12" s="50" customFormat="1" ht="15.75" x14ac:dyDescent="0.25">
      <c r="A248" s="46"/>
      <c r="B248" s="85" t="s">
        <v>322</v>
      </c>
      <c r="C248" s="47" t="s">
        <v>251</v>
      </c>
      <c r="D248" s="97">
        <v>1.512E-2</v>
      </c>
      <c r="E248" s="97"/>
      <c r="F248" s="97"/>
      <c r="G248" s="97"/>
      <c r="H248" s="97"/>
      <c r="I248" s="97"/>
      <c r="J248" s="97"/>
      <c r="K248" s="95"/>
      <c r="L248" s="5" t="s">
        <v>250</v>
      </c>
    </row>
    <row r="249" spans="1:12" s="50" customFormat="1" ht="15.75" x14ac:dyDescent="0.25">
      <c r="A249" s="46"/>
      <c r="B249" s="85" t="s">
        <v>323</v>
      </c>
      <c r="C249" s="47" t="s">
        <v>251</v>
      </c>
      <c r="D249" s="97">
        <v>7.415999999999999E-2</v>
      </c>
      <c r="E249" s="97"/>
      <c r="F249" s="97"/>
      <c r="G249" s="97"/>
      <c r="H249" s="97"/>
      <c r="I249" s="97"/>
      <c r="J249" s="97"/>
      <c r="K249" s="95"/>
      <c r="L249" s="5" t="s">
        <v>250</v>
      </c>
    </row>
    <row r="250" spans="1:12" s="50" customFormat="1" x14ac:dyDescent="0.25">
      <c r="A250" s="46"/>
      <c r="B250" s="40" t="s">
        <v>21</v>
      </c>
      <c r="C250" s="47" t="s">
        <v>17</v>
      </c>
      <c r="D250" s="97">
        <v>5.0159999999999991</v>
      </c>
      <c r="E250" s="97"/>
      <c r="F250" s="97"/>
      <c r="G250" s="97"/>
      <c r="H250" s="97"/>
      <c r="I250" s="97"/>
      <c r="J250" s="97"/>
      <c r="K250" s="95"/>
      <c r="L250" s="5" t="s">
        <v>250</v>
      </c>
    </row>
    <row r="251" spans="1:12" s="50" customFormat="1" ht="15.75" x14ac:dyDescent="0.25">
      <c r="A251" s="46" t="s">
        <v>168</v>
      </c>
      <c r="B251" s="78" t="s">
        <v>324</v>
      </c>
      <c r="C251" s="47" t="s">
        <v>251</v>
      </c>
      <c r="D251" s="100">
        <v>3.2</v>
      </c>
      <c r="E251" s="97"/>
      <c r="F251" s="97"/>
      <c r="G251" s="97"/>
      <c r="H251" s="97"/>
      <c r="I251" s="97"/>
      <c r="J251" s="97"/>
      <c r="K251" s="95"/>
      <c r="L251" s="5" t="s">
        <v>249</v>
      </c>
    </row>
    <row r="252" spans="1:12" s="50" customFormat="1" x14ac:dyDescent="0.25">
      <c r="A252" s="46"/>
      <c r="B252" s="40" t="s">
        <v>12</v>
      </c>
      <c r="C252" s="47" t="s">
        <v>13</v>
      </c>
      <c r="D252" s="97">
        <v>25.632000000000001</v>
      </c>
      <c r="E252" s="97"/>
      <c r="F252" s="97"/>
      <c r="G252" s="97"/>
      <c r="H252" s="97"/>
      <c r="I252" s="97"/>
      <c r="J252" s="97"/>
      <c r="K252" s="95"/>
      <c r="L252" s="5" t="s">
        <v>249</v>
      </c>
    </row>
    <row r="253" spans="1:12" s="50" customFormat="1" x14ac:dyDescent="0.25">
      <c r="A253" s="46"/>
      <c r="B253" s="40" t="s">
        <v>32</v>
      </c>
      <c r="C253" s="47" t="s">
        <v>50</v>
      </c>
      <c r="D253" s="97">
        <v>3.9359999999999999</v>
      </c>
      <c r="E253" s="97"/>
      <c r="F253" s="97"/>
      <c r="G253" s="97"/>
      <c r="H253" s="97"/>
      <c r="I253" s="97"/>
      <c r="J253" s="97"/>
      <c r="K253" s="95"/>
      <c r="L253" s="5" t="s">
        <v>249</v>
      </c>
    </row>
    <row r="254" spans="1:12" s="50" customFormat="1" ht="15.75" x14ac:dyDescent="0.25">
      <c r="A254" s="46"/>
      <c r="B254" s="40" t="s">
        <v>68</v>
      </c>
      <c r="C254" s="47" t="s">
        <v>251</v>
      </c>
      <c r="D254" s="97">
        <v>3.2479999999999998</v>
      </c>
      <c r="E254" s="97"/>
      <c r="F254" s="97"/>
      <c r="G254" s="97"/>
      <c r="H254" s="97"/>
      <c r="I254" s="97"/>
      <c r="J254" s="97"/>
      <c r="K254" s="95"/>
      <c r="L254" s="5" t="s">
        <v>250</v>
      </c>
    </row>
    <row r="255" spans="1:12" s="50" customFormat="1" x14ac:dyDescent="0.25">
      <c r="A255" s="46"/>
      <c r="B255" s="84" t="s">
        <v>325</v>
      </c>
      <c r="C255" s="47" t="s">
        <v>30</v>
      </c>
      <c r="D255" s="97">
        <v>5.7000000000000002E-2</v>
      </c>
      <c r="E255" s="97"/>
      <c r="F255" s="97"/>
      <c r="G255" s="97"/>
      <c r="H255" s="97"/>
      <c r="I255" s="97"/>
      <c r="J255" s="97"/>
      <c r="K255" s="95"/>
      <c r="L255" s="5" t="s">
        <v>250</v>
      </c>
    </row>
    <row r="256" spans="1:12" s="50" customFormat="1" x14ac:dyDescent="0.25">
      <c r="A256" s="46"/>
      <c r="B256" s="84" t="s">
        <v>326</v>
      </c>
      <c r="C256" s="47" t="s">
        <v>30</v>
      </c>
      <c r="D256" s="97">
        <v>9.9000000000000005E-2</v>
      </c>
      <c r="E256" s="97"/>
      <c r="F256" s="97"/>
      <c r="G256" s="97"/>
      <c r="H256" s="97"/>
      <c r="I256" s="97"/>
      <c r="J256" s="97"/>
      <c r="K256" s="95"/>
      <c r="L256" s="5" t="s">
        <v>250</v>
      </c>
    </row>
    <row r="257" spans="1:12" s="50" customFormat="1" x14ac:dyDescent="0.25">
      <c r="A257" s="46"/>
      <c r="B257" s="84" t="s">
        <v>327</v>
      </c>
      <c r="C257" s="47" t="s">
        <v>30</v>
      </c>
      <c r="D257" s="97">
        <v>3.9E-2</v>
      </c>
      <c r="E257" s="97"/>
      <c r="F257" s="97"/>
      <c r="G257" s="97"/>
      <c r="H257" s="97"/>
      <c r="I257" s="97"/>
      <c r="J257" s="97"/>
      <c r="K257" s="95"/>
      <c r="L257" s="5" t="s">
        <v>250</v>
      </c>
    </row>
    <row r="258" spans="1:12" s="50" customFormat="1" x14ac:dyDescent="0.25">
      <c r="A258" s="46"/>
      <c r="B258" s="84" t="s">
        <v>320</v>
      </c>
      <c r="C258" s="47" t="s">
        <v>30</v>
      </c>
      <c r="D258" s="97">
        <v>1.7999999999999999E-2</v>
      </c>
      <c r="E258" s="97"/>
      <c r="F258" s="97"/>
      <c r="G258" s="97"/>
      <c r="H258" s="97"/>
      <c r="I258" s="97"/>
      <c r="J258" s="97"/>
      <c r="K258" s="95"/>
      <c r="L258" s="5" t="s">
        <v>250</v>
      </c>
    </row>
    <row r="259" spans="1:12" s="50" customFormat="1" ht="15.75" x14ac:dyDescent="0.25">
      <c r="A259" s="46"/>
      <c r="B259" s="85" t="s">
        <v>116</v>
      </c>
      <c r="C259" s="47" t="s">
        <v>253</v>
      </c>
      <c r="D259" s="97">
        <v>4.0960000000000001</v>
      </c>
      <c r="E259" s="97"/>
      <c r="F259" s="97"/>
      <c r="G259" s="97"/>
      <c r="H259" s="97"/>
      <c r="I259" s="97"/>
      <c r="J259" s="97"/>
      <c r="K259" s="95"/>
      <c r="L259" s="5" t="s">
        <v>250</v>
      </c>
    </row>
    <row r="260" spans="1:12" s="50" customFormat="1" ht="15.75" x14ac:dyDescent="0.25">
      <c r="A260" s="46"/>
      <c r="B260" s="85" t="s">
        <v>321</v>
      </c>
      <c r="C260" s="47" t="s">
        <v>251</v>
      </c>
      <c r="D260" s="97">
        <v>7.6799999999999993E-3</v>
      </c>
      <c r="E260" s="97"/>
      <c r="F260" s="97"/>
      <c r="G260" s="97"/>
      <c r="H260" s="97"/>
      <c r="I260" s="97"/>
      <c r="J260" s="97"/>
      <c r="K260" s="95"/>
      <c r="L260" s="5" t="s">
        <v>250</v>
      </c>
    </row>
    <row r="261" spans="1:12" s="50" customFormat="1" ht="15.75" x14ac:dyDescent="0.25">
      <c r="A261" s="46"/>
      <c r="B261" s="85" t="s">
        <v>322</v>
      </c>
      <c r="C261" s="47" t="s">
        <v>251</v>
      </c>
      <c r="D261" s="97">
        <v>2.0160000000000001E-2</v>
      </c>
      <c r="E261" s="97"/>
      <c r="F261" s="97"/>
      <c r="G261" s="97"/>
      <c r="H261" s="97"/>
      <c r="I261" s="97"/>
      <c r="J261" s="97"/>
      <c r="K261" s="95"/>
      <c r="L261" s="5" t="s">
        <v>250</v>
      </c>
    </row>
    <row r="262" spans="1:12" s="50" customFormat="1" ht="15.75" x14ac:dyDescent="0.25">
      <c r="A262" s="46"/>
      <c r="B262" s="85" t="s">
        <v>323</v>
      </c>
      <c r="C262" s="47" t="s">
        <v>251</v>
      </c>
      <c r="D262" s="97">
        <v>9.8879999999999996E-2</v>
      </c>
      <c r="E262" s="97"/>
      <c r="F262" s="97"/>
      <c r="G262" s="97"/>
      <c r="H262" s="97"/>
      <c r="I262" s="97"/>
      <c r="J262" s="97"/>
      <c r="K262" s="95"/>
      <c r="L262" s="5" t="s">
        <v>250</v>
      </c>
    </row>
    <row r="263" spans="1:12" s="50" customFormat="1" x14ac:dyDescent="0.25">
      <c r="A263" s="46"/>
      <c r="B263" s="40" t="s">
        <v>21</v>
      </c>
      <c r="C263" s="47" t="s">
        <v>17</v>
      </c>
      <c r="D263" s="97">
        <v>6.6879999999999997</v>
      </c>
      <c r="E263" s="97"/>
      <c r="F263" s="97"/>
      <c r="G263" s="97"/>
      <c r="H263" s="97"/>
      <c r="I263" s="97"/>
      <c r="J263" s="97"/>
      <c r="K263" s="95"/>
      <c r="L263" s="5" t="s">
        <v>250</v>
      </c>
    </row>
    <row r="264" spans="1:12" s="50" customFormat="1" ht="15.75" x14ac:dyDescent="0.25">
      <c r="A264" s="46" t="s">
        <v>169</v>
      </c>
      <c r="B264" s="78" t="s">
        <v>328</v>
      </c>
      <c r="C264" s="47" t="s">
        <v>251</v>
      </c>
      <c r="D264" s="100">
        <v>0.9</v>
      </c>
      <c r="E264" s="97"/>
      <c r="F264" s="97"/>
      <c r="G264" s="97"/>
      <c r="H264" s="97"/>
      <c r="I264" s="97"/>
      <c r="J264" s="97"/>
      <c r="K264" s="95"/>
      <c r="L264" s="5" t="s">
        <v>249</v>
      </c>
    </row>
    <row r="265" spans="1:12" s="50" customFormat="1" x14ac:dyDescent="0.25">
      <c r="A265" s="46"/>
      <c r="B265" s="40" t="s">
        <v>12</v>
      </c>
      <c r="C265" s="47" t="s">
        <v>13</v>
      </c>
      <c r="D265" s="97">
        <v>7.5600000000000005</v>
      </c>
      <c r="E265" s="97"/>
      <c r="F265" s="97"/>
      <c r="G265" s="97"/>
      <c r="H265" s="97"/>
      <c r="I265" s="97"/>
      <c r="J265" s="97"/>
      <c r="K265" s="95"/>
      <c r="L265" s="5" t="s">
        <v>249</v>
      </c>
    </row>
    <row r="266" spans="1:12" s="50" customFormat="1" x14ac:dyDescent="0.25">
      <c r="A266" s="46"/>
      <c r="B266" s="40" t="s">
        <v>32</v>
      </c>
      <c r="C266" s="47" t="s">
        <v>50</v>
      </c>
      <c r="D266" s="97">
        <v>0.72900000000000009</v>
      </c>
      <c r="E266" s="97"/>
      <c r="F266" s="97"/>
      <c r="G266" s="97"/>
      <c r="H266" s="97"/>
      <c r="I266" s="97"/>
      <c r="J266" s="97"/>
      <c r="K266" s="95"/>
      <c r="L266" s="5" t="s">
        <v>249</v>
      </c>
    </row>
    <row r="267" spans="1:12" s="50" customFormat="1" ht="15.75" x14ac:dyDescent="0.25">
      <c r="A267" s="46"/>
      <c r="B267" s="40" t="s">
        <v>117</v>
      </c>
      <c r="C267" s="47" t="s">
        <v>251</v>
      </c>
      <c r="D267" s="97">
        <v>0.91349999999999998</v>
      </c>
      <c r="E267" s="97"/>
      <c r="F267" s="97"/>
      <c r="G267" s="97"/>
      <c r="H267" s="97"/>
      <c r="I267" s="97"/>
      <c r="J267" s="97"/>
      <c r="K267" s="95"/>
      <c r="L267" s="5" t="s">
        <v>250</v>
      </c>
    </row>
    <row r="268" spans="1:12" s="50" customFormat="1" x14ac:dyDescent="0.25">
      <c r="A268" s="46"/>
      <c r="B268" s="84" t="s">
        <v>325</v>
      </c>
      <c r="C268" s="47" t="s">
        <v>30</v>
      </c>
      <c r="D268" s="97">
        <v>8.0000000000000002E-3</v>
      </c>
      <c r="E268" s="97"/>
      <c r="F268" s="97"/>
      <c r="G268" s="97"/>
      <c r="H268" s="97"/>
      <c r="I268" s="97"/>
      <c r="J268" s="97"/>
      <c r="K268" s="95"/>
      <c r="L268" s="5" t="s">
        <v>250</v>
      </c>
    </row>
    <row r="269" spans="1:12" s="50" customFormat="1" x14ac:dyDescent="0.25">
      <c r="A269" s="46"/>
      <c r="B269" s="84" t="s">
        <v>329</v>
      </c>
      <c r="C269" s="47" t="s">
        <v>30</v>
      </c>
      <c r="D269" s="97">
        <v>2.1999999999999999E-2</v>
      </c>
      <c r="E269" s="97"/>
      <c r="F269" s="97"/>
      <c r="G269" s="97"/>
      <c r="H269" s="97"/>
      <c r="I269" s="97"/>
      <c r="J269" s="97"/>
      <c r="K269" s="95"/>
      <c r="L269" s="5" t="s">
        <v>250</v>
      </c>
    </row>
    <row r="270" spans="1:12" s="50" customFormat="1" x14ac:dyDescent="0.25">
      <c r="A270" s="46"/>
      <c r="B270" s="84" t="s">
        <v>330</v>
      </c>
      <c r="C270" s="47" t="s">
        <v>30</v>
      </c>
      <c r="D270" s="97">
        <v>9.8000000000000004E-2</v>
      </c>
      <c r="E270" s="97"/>
      <c r="F270" s="97"/>
      <c r="G270" s="97"/>
      <c r="H270" s="97"/>
      <c r="I270" s="97"/>
      <c r="J270" s="97"/>
      <c r="K270" s="95"/>
      <c r="L270" s="5" t="s">
        <v>250</v>
      </c>
    </row>
    <row r="271" spans="1:12" s="50" customFormat="1" x14ac:dyDescent="0.25">
      <c r="A271" s="46"/>
      <c r="B271" s="84" t="s">
        <v>331</v>
      </c>
      <c r="C271" s="47" t="s">
        <v>30</v>
      </c>
      <c r="D271" s="97">
        <v>1.0999999999999999E-2</v>
      </c>
      <c r="E271" s="97"/>
      <c r="F271" s="97"/>
      <c r="G271" s="97"/>
      <c r="H271" s="97"/>
      <c r="I271" s="97"/>
      <c r="J271" s="97"/>
      <c r="K271" s="95"/>
      <c r="L271" s="5" t="s">
        <v>250</v>
      </c>
    </row>
    <row r="272" spans="1:12" s="50" customFormat="1" x14ac:dyDescent="0.25">
      <c r="A272" s="46"/>
      <c r="B272" s="84" t="s">
        <v>320</v>
      </c>
      <c r="C272" s="47" t="s">
        <v>30</v>
      </c>
      <c r="D272" s="97">
        <v>3.0000000000000001E-3</v>
      </c>
      <c r="E272" s="97"/>
      <c r="F272" s="97"/>
      <c r="G272" s="97"/>
      <c r="H272" s="97"/>
      <c r="I272" s="97"/>
      <c r="J272" s="97"/>
      <c r="K272" s="95"/>
      <c r="L272" s="5" t="s">
        <v>250</v>
      </c>
    </row>
    <row r="273" spans="1:12" s="50" customFormat="1" ht="15.75" x14ac:dyDescent="0.25">
      <c r="A273" s="46"/>
      <c r="B273" s="85" t="s">
        <v>116</v>
      </c>
      <c r="C273" s="47" t="s">
        <v>253</v>
      </c>
      <c r="D273" s="97">
        <v>1.2330000000000001</v>
      </c>
      <c r="E273" s="97"/>
      <c r="F273" s="97"/>
      <c r="G273" s="97"/>
      <c r="H273" s="97"/>
      <c r="I273" s="97"/>
      <c r="J273" s="97"/>
      <c r="K273" s="95"/>
      <c r="L273" s="5" t="s">
        <v>250</v>
      </c>
    </row>
    <row r="274" spans="1:12" s="50" customFormat="1" ht="15.75" x14ac:dyDescent="0.25">
      <c r="A274" s="46"/>
      <c r="B274" s="85" t="s">
        <v>332</v>
      </c>
      <c r="C274" s="47" t="s">
        <v>251</v>
      </c>
      <c r="D274" s="97">
        <v>7.5599999999999999E-3</v>
      </c>
      <c r="E274" s="97"/>
      <c r="F274" s="97"/>
      <c r="G274" s="97"/>
      <c r="H274" s="97"/>
      <c r="I274" s="97"/>
      <c r="J274" s="97"/>
      <c r="K274" s="95"/>
      <c r="L274" s="5" t="s">
        <v>250</v>
      </c>
    </row>
    <row r="275" spans="1:12" s="50" customFormat="1" ht="15.75" x14ac:dyDescent="0.25">
      <c r="A275" s="46"/>
      <c r="B275" s="85" t="s">
        <v>333</v>
      </c>
      <c r="C275" s="47" t="s">
        <v>251</v>
      </c>
      <c r="D275" s="97">
        <v>2.3040000000000001E-2</v>
      </c>
      <c r="E275" s="97"/>
      <c r="F275" s="97"/>
      <c r="G275" s="97"/>
      <c r="H275" s="97"/>
      <c r="I275" s="97"/>
      <c r="J275" s="97"/>
      <c r="K275" s="95"/>
      <c r="L275" s="5" t="s">
        <v>250</v>
      </c>
    </row>
    <row r="276" spans="1:12" s="50" customFormat="1" ht="15.75" x14ac:dyDescent="0.25">
      <c r="A276" s="46"/>
      <c r="B276" s="85" t="s">
        <v>323</v>
      </c>
      <c r="C276" s="47" t="s">
        <v>251</v>
      </c>
      <c r="D276" s="97">
        <v>2.3400000000000001E-3</v>
      </c>
      <c r="E276" s="97"/>
      <c r="F276" s="97"/>
      <c r="G276" s="97"/>
      <c r="H276" s="97"/>
      <c r="I276" s="97"/>
      <c r="J276" s="97"/>
      <c r="K276" s="95"/>
      <c r="L276" s="5" t="s">
        <v>250</v>
      </c>
    </row>
    <row r="277" spans="1:12" s="50" customFormat="1" x14ac:dyDescent="0.25">
      <c r="A277" s="46"/>
      <c r="B277" s="40" t="s">
        <v>21</v>
      </c>
      <c r="C277" s="47" t="s">
        <v>17</v>
      </c>
      <c r="D277" s="97">
        <v>0.35100000000000003</v>
      </c>
      <c r="E277" s="97"/>
      <c r="F277" s="97"/>
      <c r="G277" s="97"/>
      <c r="H277" s="97"/>
      <c r="I277" s="97"/>
      <c r="J277" s="97"/>
      <c r="K277" s="95"/>
      <c r="L277" s="5" t="s">
        <v>250</v>
      </c>
    </row>
    <row r="278" spans="1:12" s="50" customFormat="1" x14ac:dyDescent="0.25">
      <c r="A278" s="46" t="s">
        <v>170</v>
      </c>
      <c r="B278" s="77" t="s">
        <v>334</v>
      </c>
      <c r="C278" s="47" t="s">
        <v>94</v>
      </c>
      <c r="D278" s="100">
        <v>1</v>
      </c>
      <c r="E278" s="97"/>
      <c r="F278" s="97"/>
      <c r="G278" s="97"/>
      <c r="H278" s="97"/>
      <c r="I278" s="97"/>
      <c r="J278" s="97"/>
      <c r="K278" s="95"/>
      <c r="L278" s="5" t="s">
        <v>249</v>
      </c>
    </row>
    <row r="279" spans="1:12" s="50" customFormat="1" x14ac:dyDescent="0.25">
      <c r="A279" s="46"/>
      <c r="B279" s="40" t="s">
        <v>12</v>
      </c>
      <c r="C279" s="47" t="s">
        <v>13</v>
      </c>
      <c r="D279" s="97">
        <v>1.54</v>
      </c>
      <c r="E279" s="97"/>
      <c r="F279" s="97"/>
      <c r="G279" s="97"/>
      <c r="H279" s="97"/>
      <c r="I279" s="97"/>
      <c r="J279" s="97"/>
      <c r="K279" s="95"/>
      <c r="L279" s="5" t="s">
        <v>249</v>
      </c>
    </row>
    <row r="280" spans="1:12" s="50" customFormat="1" x14ac:dyDescent="0.25">
      <c r="A280" s="46"/>
      <c r="B280" s="40" t="s">
        <v>32</v>
      </c>
      <c r="C280" s="47" t="s">
        <v>17</v>
      </c>
      <c r="D280" s="97">
        <v>0.09</v>
      </c>
      <c r="E280" s="97"/>
      <c r="F280" s="97"/>
      <c r="G280" s="97"/>
      <c r="H280" s="97"/>
      <c r="I280" s="97"/>
      <c r="J280" s="97"/>
      <c r="K280" s="95"/>
      <c r="L280" s="5" t="s">
        <v>249</v>
      </c>
    </row>
    <row r="281" spans="1:12" s="50" customFormat="1" x14ac:dyDescent="0.25">
      <c r="A281" s="46"/>
      <c r="B281" s="47" t="s">
        <v>20</v>
      </c>
      <c r="C281" s="47"/>
      <c r="D281" s="97"/>
      <c r="E281" s="97"/>
      <c r="F281" s="97"/>
      <c r="G281" s="97"/>
      <c r="H281" s="97"/>
      <c r="I281" s="97"/>
      <c r="J281" s="97"/>
      <c r="K281" s="95"/>
      <c r="L281" s="5" t="s">
        <v>249</v>
      </c>
    </row>
    <row r="282" spans="1:12" s="50" customFormat="1" x14ac:dyDescent="0.25">
      <c r="A282" s="46"/>
      <c r="B282" s="40" t="s">
        <v>118</v>
      </c>
      <c r="C282" s="47" t="s">
        <v>29</v>
      </c>
      <c r="D282" s="97">
        <v>1</v>
      </c>
      <c r="E282" s="97"/>
      <c r="F282" s="97"/>
      <c r="G282" s="97"/>
      <c r="H282" s="97"/>
      <c r="I282" s="97"/>
      <c r="J282" s="97"/>
      <c r="K282" s="95"/>
      <c r="L282" s="5" t="s">
        <v>256</v>
      </c>
    </row>
    <row r="283" spans="1:12" s="50" customFormat="1" x14ac:dyDescent="0.25">
      <c r="A283" s="46"/>
      <c r="B283" s="40" t="s">
        <v>119</v>
      </c>
      <c r="C283" s="47" t="s">
        <v>41</v>
      </c>
      <c r="D283" s="97">
        <v>1.4E-2</v>
      </c>
      <c r="E283" s="97"/>
      <c r="F283" s="97"/>
      <c r="G283" s="97"/>
      <c r="H283" s="97"/>
      <c r="I283" s="97"/>
      <c r="J283" s="97"/>
      <c r="K283" s="95"/>
      <c r="L283" s="5" t="s">
        <v>250</v>
      </c>
    </row>
    <row r="284" spans="1:12" s="50" customFormat="1" x14ac:dyDescent="0.25">
      <c r="A284" s="63"/>
      <c r="B284" s="86" t="s">
        <v>21</v>
      </c>
      <c r="C284" s="64" t="s">
        <v>17</v>
      </c>
      <c r="D284" s="106">
        <v>2.2799999999999997E-2</v>
      </c>
      <c r="E284" s="106"/>
      <c r="F284" s="106"/>
      <c r="G284" s="106"/>
      <c r="H284" s="106"/>
      <c r="I284" s="106"/>
      <c r="J284" s="106"/>
      <c r="K284" s="95"/>
      <c r="L284" s="5" t="s">
        <v>250</v>
      </c>
    </row>
    <row r="285" spans="1:12" s="50" customFormat="1" x14ac:dyDescent="0.25">
      <c r="A285" s="46" t="s">
        <v>171</v>
      </c>
      <c r="B285" s="78" t="s">
        <v>335</v>
      </c>
      <c r="C285" s="47" t="s">
        <v>30</v>
      </c>
      <c r="D285" s="100">
        <v>4.7E-2</v>
      </c>
      <c r="E285" s="97"/>
      <c r="F285" s="97"/>
      <c r="G285" s="97"/>
      <c r="H285" s="97"/>
      <c r="I285" s="97"/>
      <c r="J285" s="97"/>
      <c r="K285" s="95"/>
      <c r="L285" s="5" t="s">
        <v>249</v>
      </c>
    </row>
    <row r="286" spans="1:12" s="50" customFormat="1" x14ac:dyDescent="0.25">
      <c r="A286" s="46"/>
      <c r="B286" s="40" t="s">
        <v>12</v>
      </c>
      <c r="C286" s="47" t="s">
        <v>13</v>
      </c>
      <c r="D286" s="97">
        <v>0.47040000000000004</v>
      </c>
      <c r="E286" s="97"/>
      <c r="F286" s="97"/>
      <c r="G286" s="97"/>
      <c r="H286" s="97"/>
      <c r="I286" s="97"/>
      <c r="J286" s="97"/>
      <c r="K286" s="95"/>
      <c r="L286" s="5" t="s">
        <v>249</v>
      </c>
    </row>
    <row r="287" spans="1:12" s="50" customFormat="1" x14ac:dyDescent="0.25">
      <c r="A287" s="46"/>
      <c r="B287" s="40" t="s">
        <v>32</v>
      </c>
      <c r="C287" s="47" t="s">
        <v>50</v>
      </c>
      <c r="D287" s="97">
        <v>0.17760000000000001</v>
      </c>
      <c r="E287" s="97"/>
      <c r="F287" s="97"/>
      <c r="G287" s="97"/>
      <c r="H287" s="97"/>
      <c r="I287" s="97"/>
      <c r="J287" s="97"/>
      <c r="K287" s="95"/>
      <c r="L287" s="5" t="s">
        <v>249</v>
      </c>
    </row>
    <row r="288" spans="1:12" s="50" customFormat="1" x14ac:dyDescent="0.25">
      <c r="A288" s="46"/>
      <c r="B288" s="40" t="s">
        <v>336</v>
      </c>
      <c r="C288" s="47" t="s">
        <v>30</v>
      </c>
      <c r="D288" s="97">
        <v>0.14699999999999999</v>
      </c>
      <c r="E288" s="97"/>
      <c r="F288" s="97"/>
      <c r="G288" s="97"/>
      <c r="H288" s="97"/>
      <c r="I288" s="97"/>
      <c r="J288" s="97"/>
      <c r="K288" s="95"/>
      <c r="L288" s="5" t="s">
        <v>250</v>
      </c>
    </row>
    <row r="289" spans="1:12" s="50" customFormat="1" x14ac:dyDescent="0.25">
      <c r="A289" s="63"/>
      <c r="B289" s="86" t="s">
        <v>21</v>
      </c>
      <c r="C289" s="64" t="s">
        <v>17</v>
      </c>
      <c r="D289" s="106">
        <v>4.8000000000000004E-3</v>
      </c>
      <c r="E289" s="106"/>
      <c r="F289" s="106"/>
      <c r="G289" s="106"/>
      <c r="H289" s="106"/>
      <c r="I289" s="106"/>
      <c r="J289" s="106"/>
      <c r="K289" s="95"/>
      <c r="L289" s="5" t="s">
        <v>250</v>
      </c>
    </row>
    <row r="290" spans="1:12" x14ac:dyDescent="0.25">
      <c r="A290" s="28" t="s">
        <v>172</v>
      </c>
      <c r="B290" s="26" t="s">
        <v>337</v>
      </c>
      <c r="C290" s="19" t="s">
        <v>41</v>
      </c>
      <c r="D290" s="100">
        <v>71.12</v>
      </c>
      <c r="E290" s="97"/>
      <c r="F290" s="97"/>
      <c r="G290" s="97"/>
      <c r="H290" s="97"/>
      <c r="I290" s="97"/>
      <c r="J290" s="97"/>
      <c r="K290" s="95"/>
      <c r="L290" s="5" t="s">
        <v>249</v>
      </c>
    </row>
    <row r="291" spans="1:12" x14ac:dyDescent="0.25">
      <c r="A291" s="28"/>
      <c r="B291" s="20" t="s">
        <v>34</v>
      </c>
      <c r="C291" s="19" t="s">
        <v>13</v>
      </c>
      <c r="D291" s="97">
        <v>678.48480000000006</v>
      </c>
      <c r="E291" s="97"/>
      <c r="F291" s="97"/>
      <c r="G291" s="97"/>
      <c r="H291" s="97"/>
      <c r="I291" s="97"/>
      <c r="J291" s="97"/>
      <c r="K291" s="95"/>
      <c r="L291" s="5" t="s">
        <v>249</v>
      </c>
    </row>
    <row r="292" spans="1:12" x14ac:dyDescent="0.25">
      <c r="A292" s="28"/>
      <c r="B292" s="20" t="s">
        <v>16</v>
      </c>
      <c r="C292" s="19" t="s">
        <v>17</v>
      </c>
      <c r="D292" s="97">
        <v>80.365600000000015</v>
      </c>
      <c r="E292" s="97"/>
      <c r="F292" s="97"/>
      <c r="G292" s="97"/>
      <c r="H292" s="97"/>
      <c r="I292" s="97"/>
      <c r="J292" s="97"/>
      <c r="K292" s="95"/>
      <c r="L292" s="5" t="s">
        <v>249</v>
      </c>
    </row>
    <row r="293" spans="1:12" x14ac:dyDescent="0.25">
      <c r="A293" s="28"/>
      <c r="B293" s="19" t="s">
        <v>20</v>
      </c>
      <c r="C293" s="19"/>
      <c r="D293" s="97"/>
      <c r="E293" s="97"/>
      <c r="F293" s="97"/>
      <c r="G293" s="97"/>
      <c r="H293" s="97"/>
      <c r="I293" s="97"/>
      <c r="J293" s="97"/>
      <c r="K293" s="95"/>
      <c r="L293" s="5" t="s">
        <v>249</v>
      </c>
    </row>
    <row r="294" spans="1:12" x14ac:dyDescent="0.25">
      <c r="A294" s="28"/>
      <c r="B294" s="20" t="s">
        <v>68</v>
      </c>
      <c r="C294" s="19" t="s">
        <v>41</v>
      </c>
      <c r="D294" s="97">
        <v>74.676000000000002</v>
      </c>
      <c r="E294" s="97"/>
      <c r="F294" s="97"/>
      <c r="G294" s="97"/>
      <c r="H294" s="97"/>
      <c r="I294" s="97"/>
      <c r="J294" s="97"/>
      <c r="K294" s="95"/>
      <c r="L294" s="5" t="s">
        <v>250</v>
      </c>
    </row>
    <row r="295" spans="1:12" x14ac:dyDescent="0.25">
      <c r="A295" s="28"/>
      <c r="B295" s="20" t="s">
        <v>257</v>
      </c>
      <c r="C295" s="19" t="s">
        <v>30</v>
      </c>
      <c r="D295" s="97">
        <v>0.18795999999999999</v>
      </c>
      <c r="E295" s="97"/>
      <c r="F295" s="97"/>
      <c r="G295" s="97"/>
      <c r="H295" s="97"/>
      <c r="I295" s="97"/>
      <c r="J295" s="97"/>
      <c r="K295" s="95"/>
      <c r="L295" s="5" t="s">
        <v>250</v>
      </c>
    </row>
    <row r="296" spans="1:12" x14ac:dyDescent="0.25">
      <c r="A296" s="28"/>
      <c r="B296" s="20" t="s">
        <v>69</v>
      </c>
      <c r="C296" s="19" t="s">
        <v>41</v>
      </c>
      <c r="D296" s="97">
        <v>3.5560000000000005</v>
      </c>
      <c r="E296" s="97"/>
      <c r="F296" s="97"/>
      <c r="G296" s="97"/>
      <c r="H296" s="97"/>
      <c r="I296" s="97"/>
      <c r="J296" s="97"/>
      <c r="K296" s="95"/>
      <c r="L296" s="5" t="s">
        <v>250</v>
      </c>
    </row>
    <row r="297" spans="1:12" x14ac:dyDescent="0.25">
      <c r="A297" s="28"/>
      <c r="B297" s="20" t="s">
        <v>70</v>
      </c>
      <c r="C297" s="19" t="s">
        <v>41</v>
      </c>
      <c r="D297" s="97">
        <v>3.05816</v>
      </c>
      <c r="E297" s="97"/>
      <c r="F297" s="97"/>
      <c r="G297" s="97"/>
      <c r="H297" s="97"/>
      <c r="I297" s="97"/>
      <c r="J297" s="97"/>
      <c r="K297" s="95"/>
      <c r="L297" s="5" t="s">
        <v>250</v>
      </c>
    </row>
    <row r="298" spans="1:12" x14ac:dyDescent="0.25">
      <c r="A298" s="28"/>
      <c r="B298" s="20" t="s">
        <v>40</v>
      </c>
      <c r="C298" s="19" t="s">
        <v>17</v>
      </c>
      <c r="D298" s="97">
        <v>144.37360000000004</v>
      </c>
      <c r="E298" s="97"/>
      <c r="F298" s="97"/>
      <c r="G298" s="97"/>
      <c r="H298" s="97"/>
      <c r="I298" s="97"/>
      <c r="J298" s="97"/>
      <c r="K298" s="95"/>
      <c r="L298" s="5" t="s">
        <v>250</v>
      </c>
    </row>
    <row r="299" spans="1:12" x14ac:dyDescent="0.25">
      <c r="A299" s="28" t="s">
        <v>173</v>
      </c>
      <c r="B299" s="26" t="s">
        <v>124</v>
      </c>
      <c r="C299" s="19" t="s">
        <v>30</v>
      </c>
      <c r="D299" s="100">
        <v>6.4389000000000003</v>
      </c>
      <c r="E299" s="101"/>
      <c r="F299" s="97"/>
      <c r="G299" s="97"/>
      <c r="H299" s="97"/>
      <c r="I299" s="97"/>
      <c r="J299" s="97"/>
      <c r="K299" s="95"/>
      <c r="L299" s="5" t="s">
        <v>249</v>
      </c>
    </row>
    <row r="300" spans="1:12" x14ac:dyDescent="0.25">
      <c r="A300" s="28"/>
      <c r="B300" s="20" t="s">
        <v>34</v>
      </c>
      <c r="C300" s="19" t="s">
        <v>13</v>
      </c>
      <c r="D300" s="97">
        <v>211.83981</v>
      </c>
      <c r="E300" s="97"/>
      <c r="F300" s="97"/>
      <c r="G300" s="97"/>
      <c r="H300" s="97"/>
      <c r="I300" s="97"/>
      <c r="J300" s="97"/>
      <c r="K300" s="95"/>
      <c r="L300" s="5" t="s">
        <v>249</v>
      </c>
    </row>
    <row r="301" spans="1:12" x14ac:dyDescent="0.25">
      <c r="A301" s="28"/>
      <c r="B301" s="20" t="s">
        <v>32</v>
      </c>
      <c r="C301" s="19" t="s">
        <v>17</v>
      </c>
      <c r="D301" s="97">
        <v>91.754325000000009</v>
      </c>
      <c r="E301" s="97"/>
      <c r="F301" s="97"/>
      <c r="G301" s="97"/>
      <c r="H301" s="97"/>
      <c r="I301" s="97"/>
      <c r="J301" s="97"/>
      <c r="K301" s="95"/>
      <c r="L301" s="5" t="s">
        <v>249</v>
      </c>
    </row>
    <row r="302" spans="1:12" x14ac:dyDescent="0.25">
      <c r="A302" s="28"/>
      <c r="B302" s="20" t="s">
        <v>71</v>
      </c>
      <c r="C302" s="19" t="s">
        <v>72</v>
      </c>
      <c r="D302" s="97">
        <v>88.01100000000001</v>
      </c>
      <c r="E302" s="101"/>
      <c r="F302" s="97"/>
      <c r="G302" s="97"/>
      <c r="H302" s="97"/>
      <c r="I302" s="97"/>
      <c r="J302" s="97"/>
      <c r="K302" s="95"/>
      <c r="L302" s="5" t="s">
        <v>250</v>
      </c>
    </row>
    <row r="303" spans="1:12" x14ac:dyDescent="0.25">
      <c r="A303" s="28"/>
      <c r="B303" s="20" t="s">
        <v>258</v>
      </c>
      <c r="C303" s="19" t="s">
        <v>30</v>
      </c>
      <c r="D303" s="97">
        <v>1.54E-2</v>
      </c>
      <c r="E303" s="101"/>
      <c r="F303" s="97"/>
      <c r="G303" s="97"/>
      <c r="H303" s="97"/>
      <c r="I303" s="97"/>
      <c r="J303" s="97"/>
      <c r="K303" s="95"/>
      <c r="L303" s="5" t="s">
        <v>250</v>
      </c>
    </row>
    <row r="304" spans="1:12" x14ac:dyDescent="0.25">
      <c r="A304" s="28"/>
      <c r="B304" s="20" t="s">
        <v>73</v>
      </c>
      <c r="C304" s="19" t="s">
        <v>62</v>
      </c>
      <c r="D304" s="97">
        <v>30.777942000000003</v>
      </c>
      <c r="E304" s="97"/>
      <c r="F304" s="97"/>
      <c r="G304" s="97"/>
      <c r="H304" s="97"/>
      <c r="I304" s="97"/>
      <c r="J304" s="97"/>
      <c r="K304" s="95"/>
      <c r="L304" s="5" t="s">
        <v>250</v>
      </c>
    </row>
    <row r="305" spans="1:12" x14ac:dyDescent="0.25">
      <c r="A305" s="28"/>
      <c r="B305" s="20" t="s">
        <v>74</v>
      </c>
      <c r="C305" s="19" t="s">
        <v>29</v>
      </c>
      <c r="D305" s="97">
        <v>254</v>
      </c>
      <c r="E305" s="97"/>
      <c r="F305" s="97"/>
      <c r="G305" s="97"/>
      <c r="H305" s="97"/>
      <c r="I305" s="97"/>
      <c r="J305" s="97"/>
      <c r="K305" s="95"/>
      <c r="L305" s="5" t="s">
        <v>250</v>
      </c>
    </row>
    <row r="306" spans="1:12" x14ac:dyDescent="0.25">
      <c r="A306" s="28"/>
      <c r="B306" s="20" t="s">
        <v>75</v>
      </c>
      <c r="C306" s="19" t="s">
        <v>29</v>
      </c>
      <c r="D306" s="97">
        <v>127</v>
      </c>
      <c r="E306" s="97"/>
      <c r="F306" s="97"/>
      <c r="G306" s="97"/>
      <c r="H306" s="97"/>
      <c r="I306" s="97"/>
      <c r="J306" s="97"/>
      <c r="K306" s="95"/>
      <c r="L306" s="5" t="s">
        <v>250</v>
      </c>
    </row>
    <row r="307" spans="1:12" x14ac:dyDescent="0.25">
      <c r="A307" s="28"/>
      <c r="B307" s="20" t="s">
        <v>21</v>
      </c>
      <c r="C307" s="19" t="s">
        <v>17</v>
      </c>
      <c r="D307" s="97">
        <v>17.900141999999999</v>
      </c>
      <c r="E307" s="97"/>
      <c r="F307" s="97"/>
      <c r="G307" s="97"/>
      <c r="H307" s="97"/>
      <c r="I307" s="97"/>
      <c r="J307" s="97"/>
      <c r="K307" s="95"/>
      <c r="L307" s="5" t="s">
        <v>250</v>
      </c>
    </row>
    <row r="308" spans="1:12" s="50" customFormat="1" ht="15.75" x14ac:dyDescent="0.25">
      <c r="A308" s="46" t="s">
        <v>174</v>
      </c>
      <c r="B308" s="77" t="s">
        <v>42</v>
      </c>
      <c r="C308" s="19" t="s">
        <v>253</v>
      </c>
      <c r="D308" s="100">
        <v>469.2</v>
      </c>
      <c r="E308" s="97"/>
      <c r="F308" s="97"/>
      <c r="G308" s="97"/>
      <c r="H308" s="97"/>
      <c r="I308" s="97"/>
      <c r="J308" s="97"/>
      <c r="K308" s="95"/>
      <c r="L308" s="5" t="s">
        <v>249</v>
      </c>
    </row>
    <row r="309" spans="1:12" s="50" customFormat="1" x14ac:dyDescent="0.25">
      <c r="A309" s="46"/>
      <c r="B309" s="40" t="s">
        <v>12</v>
      </c>
      <c r="C309" s="47" t="s">
        <v>13</v>
      </c>
      <c r="D309" s="97">
        <v>157.65120000000002</v>
      </c>
      <c r="E309" s="97"/>
      <c r="F309" s="97"/>
      <c r="G309" s="97"/>
      <c r="H309" s="97"/>
      <c r="I309" s="97"/>
      <c r="J309" s="97"/>
      <c r="K309" s="95"/>
      <c r="L309" s="5" t="s">
        <v>249</v>
      </c>
    </row>
    <row r="310" spans="1:12" s="50" customFormat="1" x14ac:dyDescent="0.25">
      <c r="A310" s="46"/>
      <c r="B310" s="40" t="s">
        <v>32</v>
      </c>
      <c r="C310" s="47" t="s">
        <v>17</v>
      </c>
      <c r="D310" s="97">
        <v>7.0379999999999994</v>
      </c>
      <c r="E310" s="97"/>
      <c r="F310" s="97"/>
      <c r="G310" s="97"/>
      <c r="H310" s="97"/>
      <c r="I310" s="97"/>
      <c r="J310" s="97"/>
      <c r="K310" s="95"/>
      <c r="L310" s="5" t="s">
        <v>249</v>
      </c>
    </row>
    <row r="311" spans="1:12" s="50" customFormat="1" x14ac:dyDescent="0.25">
      <c r="A311" s="46"/>
      <c r="B311" s="47" t="s">
        <v>20</v>
      </c>
      <c r="C311" s="47"/>
      <c r="D311" s="97"/>
      <c r="E311" s="97"/>
      <c r="F311" s="97"/>
      <c r="G311" s="97"/>
      <c r="H311" s="97"/>
      <c r="I311" s="97"/>
      <c r="J311" s="97"/>
      <c r="K311" s="95"/>
      <c r="L311" s="5" t="s">
        <v>249</v>
      </c>
    </row>
    <row r="312" spans="1:12" s="50" customFormat="1" x14ac:dyDescent="0.25">
      <c r="A312" s="46"/>
      <c r="B312" s="40" t="s">
        <v>48</v>
      </c>
      <c r="C312" s="47" t="s">
        <v>30</v>
      </c>
      <c r="D312" s="97">
        <v>1.12608</v>
      </c>
      <c r="E312" s="97"/>
      <c r="F312" s="97"/>
      <c r="G312" s="97"/>
      <c r="H312" s="97"/>
      <c r="I312" s="97"/>
      <c r="J312" s="97"/>
      <c r="K312" s="95"/>
      <c r="L312" s="5" t="s">
        <v>250</v>
      </c>
    </row>
    <row r="313" spans="1:12" s="50" customFormat="1" x14ac:dyDescent="0.25">
      <c r="A313" s="46"/>
      <c r="B313" s="40" t="s">
        <v>21</v>
      </c>
      <c r="C313" s="47" t="s">
        <v>17</v>
      </c>
      <c r="D313" s="97">
        <v>10.697759999999999</v>
      </c>
      <c r="E313" s="97"/>
      <c r="F313" s="97"/>
      <c r="G313" s="97"/>
      <c r="H313" s="97"/>
      <c r="I313" s="97"/>
      <c r="J313" s="97"/>
      <c r="K313" s="95"/>
      <c r="L313" s="5" t="s">
        <v>250</v>
      </c>
    </row>
    <row r="314" spans="1:12" s="50" customFormat="1" x14ac:dyDescent="0.25">
      <c r="A314" s="46" t="s">
        <v>175</v>
      </c>
      <c r="B314" s="77" t="s">
        <v>79</v>
      </c>
      <c r="C314" s="47" t="s">
        <v>30</v>
      </c>
      <c r="D314" s="100">
        <v>4.1200000000000001E-2</v>
      </c>
      <c r="E314" s="97"/>
      <c r="F314" s="97"/>
      <c r="G314" s="97"/>
      <c r="H314" s="97"/>
      <c r="I314" s="97"/>
      <c r="J314" s="97"/>
      <c r="K314" s="95"/>
      <c r="L314" s="5" t="s">
        <v>249</v>
      </c>
    </row>
    <row r="315" spans="1:12" s="50" customFormat="1" x14ac:dyDescent="0.25">
      <c r="A315" s="46"/>
      <c r="B315" s="40" t="s">
        <v>12</v>
      </c>
      <c r="C315" s="47" t="s">
        <v>13</v>
      </c>
      <c r="D315" s="97">
        <v>12.566000000000001</v>
      </c>
      <c r="E315" s="97"/>
      <c r="F315" s="97"/>
      <c r="G315" s="97"/>
      <c r="H315" s="97"/>
      <c r="I315" s="97"/>
      <c r="J315" s="97"/>
      <c r="K315" s="95"/>
      <c r="L315" s="5" t="s">
        <v>249</v>
      </c>
    </row>
    <row r="316" spans="1:12" s="50" customFormat="1" x14ac:dyDescent="0.25">
      <c r="A316" s="46"/>
      <c r="B316" s="40" t="s">
        <v>32</v>
      </c>
      <c r="C316" s="47" t="s">
        <v>17</v>
      </c>
      <c r="D316" s="97">
        <v>6.6744000000000003</v>
      </c>
      <c r="E316" s="97"/>
      <c r="F316" s="97"/>
      <c r="G316" s="97"/>
      <c r="H316" s="97"/>
      <c r="I316" s="97"/>
      <c r="J316" s="97"/>
      <c r="K316" s="95"/>
      <c r="L316" s="5" t="s">
        <v>249</v>
      </c>
    </row>
    <row r="317" spans="1:12" s="50" customFormat="1" x14ac:dyDescent="0.25">
      <c r="A317" s="46"/>
      <c r="B317" s="47" t="s">
        <v>20</v>
      </c>
      <c r="C317" s="47"/>
      <c r="D317" s="97"/>
      <c r="E317" s="97"/>
      <c r="F317" s="97"/>
      <c r="G317" s="97"/>
      <c r="H317" s="97"/>
      <c r="I317" s="97"/>
      <c r="J317" s="97"/>
      <c r="K317" s="95"/>
      <c r="L317" s="5" t="s">
        <v>249</v>
      </c>
    </row>
    <row r="318" spans="1:12" s="50" customFormat="1" x14ac:dyDescent="0.25">
      <c r="A318" s="46"/>
      <c r="B318" s="40" t="s">
        <v>78</v>
      </c>
      <c r="C318" s="47" t="s">
        <v>29</v>
      </c>
      <c r="D318" s="97">
        <v>2</v>
      </c>
      <c r="E318" s="97"/>
      <c r="F318" s="97"/>
      <c r="G318" s="97"/>
      <c r="H318" s="97"/>
      <c r="I318" s="97"/>
      <c r="J318" s="97"/>
      <c r="K318" s="95"/>
      <c r="L318" s="5" t="s">
        <v>256</v>
      </c>
    </row>
    <row r="319" spans="1:12" s="50" customFormat="1" x14ac:dyDescent="0.25">
      <c r="A319" s="46"/>
      <c r="B319" s="40" t="s">
        <v>21</v>
      </c>
      <c r="C319" s="47" t="s">
        <v>17</v>
      </c>
      <c r="D319" s="97">
        <v>2.02704</v>
      </c>
      <c r="E319" s="97"/>
      <c r="F319" s="97"/>
      <c r="G319" s="97"/>
      <c r="H319" s="97"/>
      <c r="I319" s="97"/>
      <c r="J319" s="97"/>
      <c r="K319" s="95"/>
      <c r="L319" s="5" t="s">
        <v>250</v>
      </c>
    </row>
    <row r="320" spans="1:12" s="27" customFormat="1" x14ac:dyDescent="0.25">
      <c r="A320" s="28" t="s">
        <v>176</v>
      </c>
      <c r="B320" s="26" t="s">
        <v>338</v>
      </c>
      <c r="C320" s="19" t="s">
        <v>30</v>
      </c>
      <c r="D320" s="100">
        <v>0.12529999999999999</v>
      </c>
      <c r="E320" s="97"/>
      <c r="F320" s="97"/>
      <c r="G320" s="97"/>
      <c r="H320" s="97"/>
      <c r="I320" s="97"/>
      <c r="J320" s="97"/>
      <c r="K320" s="95"/>
      <c r="L320" s="5" t="s">
        <v>249</v>
      </c>
    </row>
    <row r="321" spans="1:12" s="27" customFormat="1" x14ac:dyDescent="0.25">
      <c r="A321" s="28"/>
      <c r="B321" s="20" t="s">
        <v>12</v>
      </c>
      <c r="C321" s="19" t="s">
        <v>13</v>
      </c>
      <c r="D321" s="97">
        <v>38.216499999999996</v>
      </c>
      <c r="E321" s="97"/>
      <c r="F321" s="97"/>
      <c r="G321" s="97"/>
      <c r="H321" s="97"/>
      <c r="I321" s="97"/>
      <c r="J321" s="97"/>
      <c r="K321" s="95"/>
      <c r="L321" s="5" t="s">
        <v>249</v>
      </c>
    </row>
    <row r="322" spans="1:12" s="27" customFormat="1" x14ac:dyDescent="0.25">
      <c r="A322" s="28"/>
      <c r="B322" s="20" t="s">
        <v>32</v>
      </c>
      <c r="C322" s="19" t="s">
        <v>17</v>
      </c>
      <c r="D322" s="97">
        <v>20.2986</v>
      </c>
      <c r="E322" s="97"/>
      <c r="F322" s="97"/>
      <c r="G322" s="97"/>
      <c r="H322" s="97"/>
      <c r="I322" s="97"/>
      <c r="J322" s="97"/>
      <c r="K322" s="95"/>
      <c r="L322" s="5" t="s">
        <v>249</v>
      </c>
    </row>
    <row r="323" spans="1:12" s="27" customFormat="1" x14ac:dyDescent="0.25">
      <c r="A323" s="28"/>
      <c r="B323" s="19" t="s">
        <v>20</v>
      </c>
      <c r="C323" s="19"/>
      <c r="D323" s="97"/>
      <c r="E323" s="97"/>
      <c r="F323" s="97"/>
      <c r="G323" s="97"/>
      <c r="H323" s="97"/>
      <c r="I323" s="97"/>
      <c r="J323" s="97"/>
      <c r="K323" s="95"/>
      <c r="L323" s="5" t="s">
        <v>249</v>
      </c>
    </row>
    <row r="324" spans="1:12" s="27" customFormat="1" x14ac:dyDescent="0.25">
      <c r="A324" s="28"/>
      <c r="B324" s="20" t="s">
        <v>80</v>
      </c>
      <c r="C324" s="19" t="s">
        <v>29</v>
      </c>
      <c r="D324" s="97">
        <v>7</v>
      </c>
      <c r="E324" s="97"/>
      <c r="F324" s="97"/>
      <c r="G324" s="97"/>
      <c r="H324" s="97"/>
      <c r="I324" s="97"/>
      <c r="J324" s="97"/>
      <c r="K324" s="95"/>
      <c r="L324" s="5" t="s">
        <v>256</v>
      </c>
    </row>
    <row r="325" spans="1:12" s="27" customFormat="1" x14ac:dyDescent="0.25">
      <c r="A325" s="28"/>
      <c r="B325" s="20" t="s">
        <v>21</v>
      </c>
      <c r="C325" s="19" t="s">
        <v>17</v>
      </c>
      <c r="D325" s="97">
        <v>6.1647600000000002</v>
      </c>
      <c r="E325" s="97"/>
      <c r="F325" s="97"/>
      <c r="G325" s="97"/>
      <c r="H325" s="97"/>
      <c r="I325" s="97"/>
      <c r="J325" s="97"/>
      <c r="K325" s="95"/>
      <c r="L325" s="5" t="s">
        <v>250</v>
      </c>
    </row>
    <row r="326" spans="1:12" s="21" customFormat="1" x14ac:dyDescent="0.25">
      <c r="A326" s="46" t="s">
        <v>177</v>
      </c>
      <c r="B326" s="77" t="s">
        <v>339</v>
      </c>
      <c r="C326" s="47" t="s">
        <v>30</v>
      </c>
      <c r="D326" s="100">
        <v>5.2199999999999996E-2</v>
      </c>
      <c r="E326" s="97"/>
      <c r="F326" s="97"/>
      <c r="G326" s="97"/>
      <c r="H326" s="97"/>
      <c r="I326" s="97"/>
      <c r="J326" s="97"/>
      <c r="K326" s="95"/>
      <c r="L326" s="5" t="s">
        <v>249</v>
      </c>
    </row>
    <row r="327" spans="1:12" s="21" customFormat="1" x14ac:dyDescent="0.25">
      <c r="A327" s="46"/>
      <c r="B327" s="40" t="s">
        <v>12</v>
      </c>
      <c r="C327" s="47" t="s">
        <v>13</v>
      </c>
      <c r="D327" s="97">
        <v>15.920999999999999</v>
      </c>
      <c r="E327" s="97"/>
      <c r="F327" s="97"/>
      <c r="G327" s="97"/>
      <c r="H327" s="97"/>
      <c r="I327" s="97"/>
      <c r="J327" s="97"/>
      <c r="K327" s="95"/>
      <c r="L327" s="5" t="s">
        <v>249</v>
      </c>
    </row>
    <row r="328" spans="1:12" s="21" customFormat="1" x14ac:dyDescent="0.25">
      <c r="A328" s="46"/>
      <c r="B328" s="40" t="s">
        <v>32</v>
      </c>
      <c r="C328" s="47" t="s">
        <v>17</v>
      </c>
      <c r="D328" s="97">
        <v>8.4563999999999986</v>
      </c>
      <c r="E328" s="97"/>
      <c r="F328" s="97"/>
      <c r="G328" s="97"/>
      <c r="H328" s="97"/>
      <c r="I328" s="97"/>
      <c r="J328" s="97"/>
      <c r="K328" s="95"/>
      <c r="L328" s="5" t="s">
        <v>249</v>
      </c>
    </row>
    <row r="329" spans="1:12" s="21" customFormat="1" x14ac:dyDescent="0.25">
      <c r="A329" s="46"/>
      <c r="B329" s="47" t="s">
        <v>20</v>
      </c>
      <c r="C329" s="47"/>
      <c r="D329" s="97"/>
      <c r="E329" s="97"/>
      <c r="F329" s="97"/>
      <c r="G329" s="97"/>
      <c r="H329" s="97"/>
      <c r="I329" s="97"/>
      <c r="J329" s="97"/>
      <c r="K329" s="95"/>
      <c r="L329" s="5" t="s">
        <v>249</v>
      </c>
    </row>
    <row r="330" spans="1:12" s="21" customFormat="1" x14ac:dyDescent="0.25">
      <c r="A330" s="46"/>
      <c r="B330" s="40" t="s">
        <v>81</v>
      </c>
      <c r="C330" s="47" t="s">
        <v>29</v>
      </c>
      <c r="D330" s="97">
        <v>6</v>
      </c>
      <c r="E330" s="97"/>
      <c r="F330" s="97"/>
      <c r="G330" s="97"/>
      <c r="H330" s="97"/>
      <c r="I330" s="97"/>
      <c r="J330" s="97"/>
      <c r="K330" s="95"/>
      <c r="L330" s="5" t="s">
        <v>256</v>
      </c>
    </row>
    <row r="331" spans="1:12" s="21" customFormat="1" x14ac:dyDescent="0.25">
      <c r="A331" s="46"/>
      <c r="B331" s="40" t="s">
        <v>21</v>
      </c>
      <c r="C331" s="47" t="s">
        <v>17</v>
      </c>
      <c r="D331" s="97">
        <v>2.5682399999999999</v>
      </c>
      <c r="E331" s="97"/>
      <c r="F331" s="97"/>
      <c r="G331" s="97"/>
      <c r="H331" s="97"/>
      <c r="I331" s="97"/>
      <c r="J331" s="97"/>
      <c r="K331" s="95"/>
      <c r="L331" s="5" t="s">
        <v>250</v>
      </c>
    </row>
    <row r="332" spans="1:12" s="50" customFormat="1" x14ac:dyDescent="0.25">
      <c r="A332" s="46" t="s">
        <v>178</v>
      </c>
      <c r="B332" s="77" t="s">
        <v>340</v>
      </c>
      <c r="C332" s="47" t="s">
        <v>30</v>
      </c>
      <c r="D332" s="100">
        <v>7.6999999999999999E-2</v>
      </c>
      <c r="E332" s="97"/>
      <c r="F332" s="97"/>
      <c r="G332" s="97"/>
      <c r="H332" s="97"/>
      <c r="I332" s="97"/>
      <c r="J332" s="97"/>
      <c r="K332" s="95"/>
      <c r="L332" s="5" t="s">
        <v>249</v>
      </c>
    </row>
    <row r="333" spans="1:12" s="50" customFormat="1" x14ac:dyDescent="0.25">
      <c r="A333" s="46"/>
      <c r="B333" s="40" t="s">
        <v>12</v>
      </c>
      <c r="C333" s="47" t="s">
        <v>13</v>
      </c>
      <c r="D333" s="97">
        <v>23.484999999999999</v>
      </c>
      <c r="E333" s="97"/>
      <c r="F333" s="97"/>
      <c r="G333" s="97"/>
      <c r="H333" s="97"/>
      <c r="I333" s="97"/>
      <c r="J333" s="97"/>
      <c r="K333" s="95"/>
      <c r="L333" s="5" t="s">
        <v>249</v>
      </c>
    </row>
    <row r="334" spans="1:12" s="50" customFormat="1" x14ac:dyDescent="0.25">
      <c r="A334" s="46"/>
      <c r="B334" s="40" t="s">
        <v>32</v>
      </c>
      <c r="C334" s="47" t="s">
        <v>17</v>
      </c>
      <c r="D334" s="97">
        <v>12.474</v>
      </c>
      <c r="E334" s="97"/>
      <c r="F334" s="97"/>
      <c r="G334" s="97"/>
      <c r="H334" s="97"/>
      <c r="I334" s="97"/>
      <c r="J334" s="97"/>
      <c r="K334" s="95"/>
      <c r="L334" s="5" t="s">
        <v>249</v>
      </c>
    </row>
    <row r="335" spans="1:12" s="50" customFormat="1" x14ac:dyDescent="0.25">
      <c r="A335" s="46"/>
      <c r="B335" s="47" t="s">
        <v>20</v>
      </c>
      <c r="C335" s="47"/>
      <c r="D335" s="97"/>
      <c r="E335" s="97"/>
      <c r="F335" s="97"/>
      <c r="G335" s="97"/>
      <c r="H335" s="97"/>
      <c r="I335" s="97"/>
      <c r="J335" s="97"/>
      <c r="K335" s="95"/>
      <c r="L335" s="5" t="s">
        <v>249</v>
      </c>
    </row>
    <row r="336" spans="1:12" s="50" customFormat="1" x14ac:dyDescent="0.25">
      <c r="A336" s="46"/>
      <c r="B336" s="40" t="s">
        <v>82</v>
      </c>
      <c r="C336" s="47" t="s">
        <v>29</v>
      </c>
      <c r="D336" s="97">
        <v>11</v>
      </c>
      <c r="E336" s="97"/>
      <c r="F336" s="97"/>
      <c r="G336" s="97"/>
      <c r="H336" s="97"/>
      <c r="I336" s="97"/>
      <c r="J336" s="97"/>
      <c r="K336" s="95"/>
      <c r="L336" s="5" t="s">
        <v>256</v>
      </c>
    </row>
    <row r="337" spans="1:12" s="50" customFormat="1" x14ac:dyDescent="0.25">
      <c r="A337" s="46"/>
      <c r="B337" s="40" t="s">
        <v>21</v>
      </c>
      <c r="C337" s="47" t="s">
        <v>17</v>
      </c>
      <c r="D337" s="97">
        <v>3.7884000000000002</v>
      </c>
      <c r="E337" s="97"/>
      <c r="F337" s="97"/>
      <c r="G337" s="97"/>
      <c r="H337" s="97"/>
      <c r="I337" s="97"/>
      <c r="J337" s="97"/>
      <c r="K337" s="95"/>
      <c r="L337" s="5" t="s">
        <v>250</v>
      </c>
    </row>
    <row r="338" spans="1:12" s="27" customFormat="1" x14ac:dyDescent="0.25">
      <c r="A338" s="28" t="s">
        <v>179</v>
      </c>
      <c r="B338" s="26" t="s">
        <v>341</v>
      </c>
      <c r="C338" s="19" t="s">
        <v>30</v>
      </c>
      <c r="D338" s="100">
        <v>1.778</v>
      </c>
      <c r="E338" s="97"/>
      <c r="F338" s="97"/>
      <c r="G338" s="97"/>
      <c r="H338" s="97"/>
      <c r="I338" s="97"/>
      <c r="J338" s="97"/>
      <c r="K338" s="95"/>
      <c r="L338" s="5" t="s">
        <v>249</v>
      </c>
    </row>
    <row r="339" spans="1:12" s="27" customFormat="1" x14ac:dyDescent="0.25">
      <c r="A339" s="28"/>
      <c r="B339" s="20" t="s">
        <v>12</v>
      </c>
      <c r="C339" s="19" t="s">
        <v>13</v>
      </c>
      <c r="D339" s="97">
        <v>542.29</v>
      </c>
      <c r="E339" s="97"/>
      <c r="F339" s="97"/>
      <c r="G339" s="97"/>
      <c r="H339" s="97"/>
      <c r="I339" s="97"/>
      <c r="J339" s="97"/>
      <c r="K339" s="95"/>
      <c r="L339" s="5" t="s">
        <v>249</v>
      </c>
    </row>
    <row r="340" spans="1:12" s="27" customFormat="1" x14ac:dyDescent="0.25">
      <c r="A340" s="28"/>
      <c r="B340" s="20" t="s">
        <v>32</v>
      </c>
      <c r="C340" s="19" t="s">
        <v>17</v>
      </c>
      <c r="D340" s="97">
        <v>288.036</v>
      </c>
      <c r="E340" s="97"/>
      <c r="F340" s="97"/>
      <c r="G340" s="97"/>
      <c r="H340" s="97"/>
      <c r="I340" s="97"/>
      <c r="J340" s="97"/>
      <c r="K340" s="95"/>
      <c r="L340" s="5" t="s">
        <v>249</v>
      </c>
    </row>
    <row r="341" spans="1:12" s="27" customFormat="1" x14ac:dyDescent="0.25">
      <c r="A341" s="28"/>
      <c r="B341" s="19" t="s">
        <v>20</v>
      </c>
      <c r="C341" s="19"/>
      <c r="D341" s="97"/>
      <c r="E341" s="97"/>
      <c r="F341" s="97"/>
      <c r="G341" s="97"/>
      <c r="H341" s="97"/>
      <c r="I341" s="97"/>
      <c r="J341" s="97"/>
      <c r="K341" s="95"/>
      <c r="L341" s="5" t="s">
        <v>249</v>
      </c>
    </row>
    <row r="342" spans="1:12" s="27" customFormat="1" x14ac:dyDescent="0.25">
      <c r="A342" s="28"/>
      <c r="B342" s="20" t="s">
        <v>83</v>
      </c>
      <c r="C342" s="19" t="s">
        <v>29</v>
      </c>
      <c r="D342" s="97">
        <v>254</v>
      </c>
      <c r="E342" s="97"/>
      <c r="F342" s="97"/>
      <c r="G342" s="97"/>
      <c r="H342" s="97"/>
      <c r="I342" s="97"/>
      <c r="J342" s="97"/>
      <c r="K342" s="95"/>
      <c r="L342" s="5" t="s">
        <v>256</v>
      </c>
    </row>
    <row r="343" spans="1:12" s="27" customFormat="1" x14ac:dyDescent="0.25">
      <c r="A343" s="28"/>
      <c r="B343" s="20" t="s">
        <v>21</v>
      </c>
      <c r="C343" s="19" t="s">
        <v>17</v>
      </c>
      <c r="D343" s="97">
        <v>87.47760000000001</v>
      </c>
      <c r="E343" s="97"/>
      <c r="F343" s="97"/>
      <c r="G343" s="97"/>
      <c r="H343" s="97"/>
      <c r="I343" s="97"/>
      <c r="J343" s="97"/>
      <c r="K343" s="95"/>
      <c r="L343" s="5" t="s">
        <v>250</v>
      </c>
    </row>
    <row r="344" spans="1:12" ht="15.75" x14ac:dyDescent="0.25">
      <c r="A344" s="28" t="s">
        <v>180</v>
      </c>
      <c r="B344" s="26" t="s">
        <v>76</v>
      </c>
      <c r="C344" s="19" t="s">
        <v>253</v>
      </c>
      <c r="D344" s="100">
        <v>7.5</v>
      </c>
      <c r="E344" s="97"/>
      <c r="F344" s="97"/>
      <c r="G344" s="97"/>
      <c r="H344" s="97"/>
      <c r="I344" s="97"/>
      <c r="J344" s="97"/>
      <c r="K344" s="95"/>
      <c r="L344" s="5" t="s">
        <v>249</v>
      </c>
    </row>
    <row r="345" spans="1:12" x14ac:dyDescent="0.25">
      <c r="A345" s="28"/>
      <c r="B345" s="20" t="s">
        <v>12</v>
      </c>
      <c r="C345" s="19" t="s">
        <v>13</v>
      </c>
      <c r="D345" s="97">
        <v>0.58424999999999994</v>
      </c>
      <c r="E345" s="97"/>
      <c r="F345" s="97"/>
      <c r="G345" s="97"/>
      <c r="H345" s="97"/>
      <c r="I345" s="97"/>
      <c r="J345" s="97"/>
      <c r="K345" s="95"/>
      <c r="L345" s="5" t="s">
        <v>249</v>
      </c>
    </row>
    <row r="346" spans="1:12" x14ac:dyDescent="0.25">
      <c r="A346" s="28"/>
      <c r="B346" s="20" t="s">
        <v>32</v>
      </c>
      <c r="C346" s="19" t="s">
        <v>17</v>
      </c>
      <c r="D346" s="97">
        <v>4.4999999999999997E-3</v>
      </c>
      <c r="E346" s="97"/>
      <c r="F346" s="97"/>
      <c r="G346" s="97"/>
      <c r="H346" s="97"/>
      <c r="I346" s="97"/>
      <c r="J346" s="97"/>
      <c r="K346" s="95"/>
      <c r="L346" s="5" t="s">
        <v>249</v>
      </c>
    </row>
    <row r="347" spans="1:12" x14ac:dyDescent="0.25">
      <c r="A347" s="28"/>
      <c r="B347" s="19" t="s">
        <v>20</v>
      </c>
      <c r="C347" s="19"/>
      <c r="D347" s="97"/>
      <c r="E347" s="97"/>
      <c r="F347" s="97"/>
      <c r="G347" s="97"/>
      <c r="H347" s="97"/>
      <c r="I347" s="97"/>
      <c r="J347" s="97"/>
      <c r="K347" s="95"/>
      <c r="L347" s="5" t="s">
        <v>249</v>
      </c>
    </row>
    <row r="348" spans="1:12" x14ac:dyDescent="0.25">
      <c r="A348" s="28"/>
      <c r="B348" s="20" t="s">
        <v>77</v>
      </c>
      <c r="C348" s="19" t="s">
        <v>62</v>
      </c>
      <c r="D348" s="97">
        <v>3</v>
      </c>
      <c r="E348" s="97"/>
      <c r="F348" s="97"/>
      <c r="G348" s="97"/>
      <c r="H348" s="97"/>
      <c r="I348" s="97"/>
      <c r="J348" s="97"/>
      <c r="K348" s="95"/>
      <c r="L348" s="5" t="s">
        <v>250</v>
      </c>
    </row>
    <row r="349" spans="1:12" s="50" customFormat="1" x14ac:dyDescent="0.25">
      <c r="A349" s="46" t="s">
        <v>181</v>
      </c>
      <c r="B349" s="77" t="s">
        <v>84</v>
      </c>
      <c r="C349" s="47" t="s">
        <v>29</v>
      </c>
      <c r="D349" s="100">
        <v>1</v>
      </c>
      <c r="E349" s="97"/>
      <c r="F349" s="97"/>
      <c r="G349" s="97"/>
      <c r="H349" s="97"/>
      <c r="I349" s="97"/>
      <c r="J349" s="97"/>
      <c r="K349" s="95"/>
      <c r="L349" s="5" t="s">
        <v>249</v>
      </c>
    </row>
    <row r="350" spans="1:12" s="50" customFormat="1" x14ac:dyDescent="0.25">
      <c r="A350" s="46"/>
      <c r="B350" s="40" t="s">
        <v>12</v>
      </c>
      <c r="C350" s="47" t="s">
        <v>13</v>
      </c>
      <c r="D350" s="97">
        <v>0.38900000000000001</v>
      </c>
      <c r="E350" s="97"/>
      <c r="F350" s="97"/>
      <c r="G350" s="97"/>
      <c r="H350" s="97"/>
      <c r="I350" s="97"/>
      <c r="J350" s="97"/>
      <c r="K350" s="95"/>
      <c r="L350" s="5" t="s">
        <v>249</v>
      </c>
    </row>
    <row r="351" spans="1:12" s="50" customFormat="1" x14ac:dyDescent="0.25">
      <c r="A351" s="46"/>
      <c r="B351" s="29" t="s">
        <v>16</v>
      </c>
      <c r="C351" s="30" t="s">
        <v>17</v>
      </c>
      <c r="D351" s="97">
        <v>0.151</v>
      </c>
      <c r="E351" s="97"/>
      <c r="F351" s="103"/>
      <c r="G351" s="103"/>
      <c r="H351" s="103"/>
      <c r="I351" s="103"/>
      <c r="J351" s="103"/>
      <c r="K351" s="95"/>
      <c r="L351" s="5" t="s">
        <v>249</v>
      </c>
    </row>
    <row r="352" spans="1:12" s="50" customFormat="1" x14ac:dyDescent="0.25">
      <c r="A352" s="46"/>
      <c r="B352" s="47" t="s">
        <v>20</v>
      </c>
      <c r="C352" s="47"/>
      <c r="D352" s="97"/>
      <c r="E352" s="97"/>
      <c r="F352" s="97"/>
      <c r="G352" s="97"/>
      <c r="H352" s="97"/>
      <c r="I352" s="97"/>
      <c r="J352" s="97"/>
      <c r="K352" s="95"/>
      <c r="L352" s="5" t="s">
        <v>249</v>
      </c>
    </row>
    <row r="353" spans="1:12" s="50" customFormat="1" x14ac:dyDescent="0.25">
      <c r="A353" s="46"/>
      <c r="B353" s="40" t="s">
        <v>342</v>
      </c>
      <c r="C353" s="47" t="s">
        <v>29</v>
      </c>
      <c r="D353" s="97">
        <v>1</v>
      </c>
      <c r="E353" s="97"/>
      <c r="F353" s="97"/>
      <c r="G353" s="97"/>
      <c r="H353" s="97"/>
      <c r="I353" s="97"/>
      <c r="J353" s="97"/>
      <c r="K353" s="95"/>
      <c r="L353" s="5" t="s">
        <v>256</v>
      </c>
    </row>
    <row r="354" spans="1:12" s="50" customFormat="1" x14ac:dyDescent="0.25">
      <c r="A354" s="46"/>
      <c r="B354" s="40" t="s">
        <v>21</v>
      </c>
      <c r="C354" s="47" t="s">
        <v>17</v>
      </c>
      <c r="D354" s="97">
        <v>2.4E-2</v>
      </c>
      <c r="E354" s="97"/>
      <c r="F354" s="97"/>
      <c r="G354" s="97"/>
      <c r="H354" s="97"/>
      <c r="I354" s="97"/>
      <c r="J354" s="97"/>
      <c r="K354" s="95"/>
      <c r="L354" s="5" t="s">
        <v>250</v>
      </c>
    </row>
    <row r="355" spans="1:12" s="50" customFormat="1" x14ac:dyDescent="0.25">
      <c r="A355" s="46" t="s">
        <v>182</v>
      </c>
      <c r="B355" s="77" t="s">
        <v>343</v>
      </c>
      <c r="C355" s="47" t="s">
        <v>29</v>
      </c>
      <c r="D355" s="100">
        <v>49</v>
      </c>
      <c r="E355" s="97"/>
      <c r="F355" s="97"/>
      <c r="G355" s="97"/>
      <c r="H355" s="97"/>
      <c r="I355" s="97"/>
      <c r="J355" s="97"/>
      <c r="K355" s="95"/>
      <c r="L355" s="5" t="s">
        <v>249</v>
      </c>
    </row>
    <row r="356" spans="1:12" s="50" customFormat="1" x14ac:dyDescent="0.25">
      <c r="A356" s="46"/>
      <c r="B356" s="40" t="s">
        <v>12</v>
      </c>
      <c r="C356" s="47" t="s">
        <v>13</v>
      </c>
      <c r="D356" s="97">
        <v>19.061</v>
      </c>
      <c r="E356" s="97"/>
      <c r="F356" s="97"/>
      <c r="G356" s="97"/>
      <c r="H356" s="97"/>
      <c r="I356" s="97"/>
      <c r="J356" s="97"/>
      <c r="K356" s="95"/>
      <c r="L356" s="5" t="s">
        <v>249</v>
      </c>
    </row>
    <row r="357" spans="1:12" s="50" customFormat="1" x14ac:dyDescent="0.25">
      <c r="A357" s="46"/>
      <c r="B357" s="29" t="s">
        <v>16</v>
      </c>
      <c r="C357" s="30" t="s">
        <v>17</v>
      </c>
      <c r="D357" s="97">
        <v>7.399</v>
      </c>
      <c r="E357" s="97"/>
      <c r="F357" s="103"/>
      <c r="G357" s="103"/>
      <c r="H357" s="103"/>
      <c r="I357" s="103"/>
      <c r="J357" s="103"/>
      <c r="K357" s="95"/>
      <c r="L357" s="5" t="s">
        <v>249</v>
      </c>
    </row>
    <row r="358" spans="1:12" s="50" customFormat="1" x14ac:dyDescent="0.25">
      <c r="A358" s="46"/>
      <c r="B358" s="47" t="s">
        <v>20</v>
      </c>
      <c r="C358" s="47"/>
      <c r="D358" s="97"/>
      <c r="E358" s="97"/>
      <c r="F358" s="97"/>
      <c r="G358" s="97"/>
      <c r="H358" s="97"/>
      <c r="I358" s="97"/>
      <c r="J358" s="97"/>
      <c r="K358" s="95"/>
      <c r="L358" s="5" t="s">
        <v>249</v>
      </c>
    </row>
    <row r="359" spans="1:12" s="50" customFormat="1" x14ac:dyDescent="0.25">
      <c r="A359" s="46"/>
      <c r="B359" s="40" t="s">
        <v>344</v>
      </c>
      <c r="C359" s="47" t="s">
        <v>29</v>
      </c>
      <c r="D359" s="97">
        <v>49</v>
      </c>
      <c r="E359" s="97"/>
      <c r="F359" s="97"/>
      <c r="G359" s="97"/>
      <c r="H359" s="97"/>
      <c r="I359" s="97"/>
      <c r="J359" s="97"/>
      <c r="K359" s="95"/>
      <c r="L359" s="5" t="s">
        <v>256</v>
      </c>
    </row>
    <row r="360" spans="1:12" s="50" customFormat="1" x14ac:dyDescent="0.25">
      <c r="A360" s="46"/>
      <c r="B360" s="40" t="s">
        <v>21</v>
      </c>
      <c r="C360" s="47" t="s">
        <v>17</v>
      </c>
      <c r="D360" s="97">
        <v>1.1759999999999999</v>
      </c>
      <c r="E360" s="97"/>
      <c r="F360" s="97"/>
      <c r="G360" s="97"/>
      <c r="H360" s="97"/>
      <c r="I360" s="97"/>
      <c r="J360" s="97"/>
      <c r="K360" s="95"/>
      <c r="L360" s="5" t="s">
        <v>250</v>
      </c>
    </row>
    <row r="361" spans="1:12" s="50" customFormat="1" x14ac:dyDescent="0.25">
      <c r="A361" s="46" t="s">
        <v>183</v>
      </c>
      <c r="B361" s="77" t="s">
        <v>85</v>
      </c>
      <c r="C361" s="47" t="s">
        <v>29</v>
      </c>
      <c r="D361" s="100">
        <v>1</v>
      </c>
      <c r="E361" s="97"/>
      <c r="F361" s="97"/>
      <c r="G361" s="97"/>
      <c r="H361" s="97"/>
      <c r="I361" s="97"/>
      <c r="J361" s="97"/>
      <c r="K361" s="95"/>
      <c r="L361" s="5" t="s">
        <v>249</v>
      </c>
    </row>
    <row r="362" spans="1:12" s="50" customFormat="1" x14ac:dyDescent="0.25">
      <c r="A362" s="46"/>
      <c r="B362" s="40" t="s">
        <v>12</v>
      </c>
      <c r="C362" s="47" t="s">
        <v>13</v>
      </c>
      <c r="D362" s="97">
        <v>0.38900000000000001</v>
      </c>
      <c r="E362" s="97"/>
      <c r="F362" s="97"/>
      <c r="G362" s="97"/>
      <c r="H362" s="97"/>
      <c r="I362" s="97"/>
      <c r="J362" s="97"/>
      <c r="K362" s="95"/>
      <c r="L362" s="5" t="s">
        <v>249</v>
      </c>
    </row>
    <row r="363" spans="1:12" s="50" customFormat="1" x14ac:dyDescent="0.25">
      <c r="A363" s="46"/>
      <c r="B363" s="29" t="s">
        <v>16</v>
      </c>
      <c r="C363" s="30" t="s">
        <v>17</v>
      </c>
      <c r="D363" s="97">
        <v>0.151</v>
      </c>
      <c r="E363" s="97"/>
      <c r="F363" s="103"/>
      <c r="G363" s="103"/>
      <c r="H363" s="103"/>
      <c r="I363" s="103"/>
      <c r="J363" s="103"/>
      <c r="K363" s="95"/>
      <c r="L363" s="5" t="s">
        <v>249</v>
      </c>
    </row>
    <row r="364" spans="1:12" s="50" customFormat="1" x14ac:dyDescent="0.25">
      <c r="A364" s="46"/>
      <c r="B364" s="47" t="s">
        <v>20</v>
      </c>
      <c r="C364" s="47"/>
      <c r="D364" s="97"/>
      <c r="E364" s="97"/>
      <c r="F364" s="97"/>
      <c r="G364" s="97"/>
      <c r="H364" s="97"/>
      <c r="I364" s="97"/>
      <c r="J364" s="97"/>
      <c r="K364" s="95"/>
      <c r="L364" s="5" t="s">
        <v>249</v>
      </c>
    </row>
    <row r="365" spans="1:12" s="50" customFormat="1" x14ac:dyDescent="0.25">
      <c r="A365" s="46"/>
      <c r="B365" s="40" t="s">
        <v>345</v>
      </c>
      <c r="C365" s="47" t="s">
        <v>29</v>
      </c>
      <c r="D365" s="97">
        <v>1</v>
      </c>
      <c r="E365" s="97"/>
      <c r="F365" s="97"/>
      <c r="G365" s="97"/>
      <c r="H365" s="97"/>
      <c r="I365" s="97"/>
      <c r="J365" s="97"/>
      <c r="K365" s="95"/>
      <c r="L365" s="5" t="s">
        <v>256</v>
      </c>
    </row>
    <row r="366" spans="1:12" s="50" customFormat="1" x14ac:dyDescent="0.25">
      <c r="A366" s="46"/>
      <c r="B366" s="40" t="s">
        <v>21</v>
      </c>
      <c r="C366" s="47" t="s">
        <v>17</v>
      </c>
      <c r="D366" s="97">
        <v>2.4E-2</v>
      </c>
      <c r="E366" s="97"/>
      <c r="F366" s="97"/>
      <c r="G366" s="97"/>
      <c r="H366" s="97"/>
      <c r="I366" s="97"/>
      <c r="J366" s="97"/>
      <c r="K366" s="95"/>
      <c r="L366" s="5" t="s">
        <v>250</v>
      </c>
    </row>
    <row r="367" spans="1:12" s="50" customFormat="1" x14ac:dyDescent="0.25">
      <c r="A367" s="46" t="s">
        <v>184</v>
      </c>
      <c r="B367" s="77" t="s">
        <v>86</v>
      </c>
      <c r="C367" s="47" t="s">
        <v>29</v>
      </c>
      <c r="D367" s="100">
        <v>2</v>
      </c>
      <c r="E367" s="97"/>
      <c r="F367" s="97"/>
      <c r="G367" s="97"/>
      <c r="H367" s="97"/>
      <c r="I367" s="97"/>
      <c r="J367" s="97"/>
      <c r="K367" s="95"/>
      <c r="L367" s="5" t="s">
        <v>249</v>
      </c>
    </row>
    <row r="368" spans="1:12" s="50" customFormat="1" x14ac:dyDescent="0.25">
      <c r="A368" s="46"/>
      <c r="B368" s="40" t="s">
        <v>12</v>
      </c>
      <c r="C368" s="47" t="s">
        <v>13</v>
      </c>
      <c r="D368" s="97">
        <v>0.77800000000000002</v>
      </c>
      <c r="E368" s="97"/>
      <c r="F368" s="97"/>
      <c r="G368" s="97"/>
      <c r="H368" s="97"/>
      <c r="I368" s="97"/>
      <c r="J368" s="97"/>
      <c r="K368" s="95"/>
      <c r="L368" s="5" t="s">
        <v>249</v>
      </c>
    </row>
    <row r="369" spans="1:16130" s="50" customFormat="1" x14ac:dyDescent="0.25">
      <c r="A369" s="46"/>
      <c r="B369" s="29" t="s">
        <v>16</v>
      </c>
      <c r="C369" s="30" t="s">
        <v>17</v>
      </c>
      <c r="D369" s="97">
        <v>0.30199999999999999</v>
      </c>
      <c r="E369" s="97"/>
      <c r="F369" s="103"/>
      <c r="G369" s="103"/>
      <c r="H369" s="103"/>
      <c r="I369" s="103"/>
      <c r="J369" s="103"/>
      <c r="K369" s="95"/>
      <c r="L369" s="5" t="s">
        <v>249</v>
      </c>
    </row>
    <row r="370" spans="1:16130" s="50" customFormat="1" x14ac:dyDescent="0.25">
      <c r="A370" s="46"/>
      <c r="B370" s="47" t="s">
        <v>20</v>
      </c>
      <c r="C370" s="47"/>
      <c r="D370" s="97"/>
      <c r="E370" s="97"/>
      <c r="F370" s="97"/>
      <c r="G370" s="97"/>
      <c r="H370" s="97"/>
      <c r="I370" s="97"/>
      <c r="J370" s="97"/>
      <c r="K370" s="95"/>
      <c r="L370" s="5" t="s">
        <v>249</v>
      </c>
    </row>
    <row r="371" spans="1:16130" s="50" customFormat="1" x14ac:dyDescent="0.25">
      <c r="A371" s="46"/>
      <c r="B371" s="40" t="s">
        <v>346</v>
      </c>
      <c r="C371" s="47" t="s">
        <v>29</v>
      </c>
      <c r="D371" s="97">
        <v>2</v>
      </c>
      <c r="E371" s="97"/>
      <c r="F371" s="97"/>
      <c r="G371" s="97"/>
      <c r="H371" s="97"/>
      <c r="I371" s="97"/>
      <c r="J371" s="97"/>
      <c r="K371" s="95"/>
      <c r="L371" s="5" t="s">
        <v>256</v>
      </c>
    </row>
    <row r="372" spans="1:16130" s="50" customFormat="1" x14ac:dyDescent="0.25">
      <c r="A372" s="46"/>
      <c r="B372" s="40" t="s">
        <v>21</v>
      </c>
      <c r="C372" s="47" t="s">
        <v>17</v>
      </c>
      <c r="D372" s="97">
        <v>4.8000000000000001E-2</v>
      </c>
      <c r="E372" s="97"/>
      <c r="F372" s="97"/>
      <c r="G372" s="97"/>
      <c r="H372" s="97"/>
      <c r="I372" s="97"/>
      <c r="J372" s="97"/>
      <c r="K372" s="95"/>
      <c r="L372" s="5" t="s">
        <v>250</v>
      </c>
    </row>
    <row r="373" spans="1:16130" s="50" customFormat="1" x14ac:dyDescent="0.25">
      <c r="A373" s="46" t="s">
        <v>185</v>
      </c>
      <c r="B373" s="77" t="s">
        <v>87</v>
      </c>
      <c r="C373" s="47" t="s">
        <v>29</v>
      </c>
      <c r="D373" s="100">
        <v>27</v>
      </c>
      <c r="E373" s="97"/>
      <c r="F373" s="97"/>
      <c r="G373" s="97"/>
      <c r="H373" s="97"/>
      <c r="I373" s="97"/>
      <c r="J373" s="97"/>
      <c r="K373" s="95"/>
      <c r="L373" s="5" t="s">
        <v>249</v>
      </c>
    </row>
    <row r="374" spans="1:16130" s="50" customFormat="1" x14ac:dyDescent="0.25">
      <c r="A374" s="46"/>
      <c r="B374" s="40" t="s">
        <v>12</v>
      </c>
      <c r="C374" s="47" t="s">
        <v>13</v>
      </c>
      <c r="D374" s="97">
        <v>10.503</v>
      </c>
      <c r="E374" s="97"/>
      <c r="F374" s="97"/>
      <c r="G374" s="97"/>
      <c r="H374" s="97"/>
      <c r="I374" s="97"/>
      <c r="J374" s="97"/>
      <c r="K374" s="95"/>
      <c r="L374" s="5" t="s">
        <v>249</v>
      </c>
    </row>
    <row r="375" spans="1:16130" s="50" customFormat="1" x14ac:dyDescent="0.25">
      <c r="A375" s="46"/>
      <c r="B375" s="29" t="s">
        <v>16</v>
      </c>
      <c r="C375" s="30" t="s">
        <v>17</v>
      </c>
      <c r="D375" s="97">
        <v>4.077</v>
      </c>
      <c r="E375" s="97"/>
      <c r="F375" s="103"/>
      <c r="G375" s="103"/>
      <c r="H375" s="103"/>
      <c r="I375" s="103"/>
      <c r="J375" s="103"/>
      <c r="K375" s="95"/>
      <c r="L375" s="5" t="s">
        <v>249</v>
      </c>
    </row>
    <row r="376" spans="1:16130" s="50" customFormat="1" x14ac:dyDescent="0.25">
      <c r="A376" s="46"/>
      <c r="B376" s="47" t="s">
        <v>20</v>
      </c>
      <c r="C376" s="47"/>
      <c r="D376" s="97"/>
      <c r="E376" s="97"/>
      <c r="F376" s="97"/>
      <c r="G376" s="97"/>
      <c r="H376" s="97"/>
      <c r="I376" s="97"/>
      <c r="J376" s="97"/>
      <c r="K376" s="95"/>
      <c r="L376" s="5" t="s">
        <v>249</v>
      </c>
    </row>
    <row r="377" spans="1:16130" s="50" customFormat="1" x14ac:dyDescent="0.25">
      <c r="A377" s="46"/>
      <c r="B377" s="40" t="s">
        <v>347</v>
      </c>
      <c r="C377" s="47" t="s">
        <v>29</v>
      </c>
      <c r="D377" s="97">
        <v>27</v>
      </c>
      <c r="E377" s="97"/>
      <c r="F377" s="97"/>
      <c r="G377" s="97"/>
      <c r="H377" s="97"/>
      <c r="I377" s="97"/>
      <c r="J377" s="97"/>
      <c r="K377" s="95"/>
      <c r="L377" s="5" t="s">
        <v>256</v>
      </c>
    </row>
    <row r="378" spans="1:16130" s="50" customFormat="1" x14ac:dyDescent="0.25">
      <c r="A378" s="46"/>
      <c r="B378" s="40" t="s">
        <v>21</v>
      </c>
      <c r="C378" s="47" t="s">
        <v>17</v>
      </c>
      <c r="D378" s="97">
        <v>0.64800000000000002</v>
      </c>
      <c r="E378" s="97"/>
      <c r="F378" s="97"/>
      <c r="G378" s="97"/>
      <c r="H378" s="97"/>
      <c r="I378" s="97"/>
      <c r="J378" s="97"/>
      <c r="K378" s="95"/>
      <c r="L378" s="5" t="s">
        <v>250</v>
      </c>
    </row>
    <row r="379" spans="1:16130" s="50" customFormat="1" x14ac:dyDescent="0.25">
      <c r="A379" s="46" t="s">
        <v>186</v>
      </c>
      <c r="B379" s="77" t="s">
        <v>88</v>
      </c>
      <c r="C379" s="47" t="s">
        <v>29</v>
      </c>
      <c r="D379" s="100">
        <v>17</v>
      </c>
      <c r="E379" s="97"/>
      <c r="F379" s="97"/>
      <c r="G379" s="97"/>
      <c r="H379" s="97"/>
      <c r="I379" s="97"/>
      <c r="J379" s="97"/>
      <c r="K379" s="95"/>
      <c r="L379" s="5" t="s">
        <v>249</v>
      </c>
      <c r="IK379" s="65">
        <v>18</v>
      </c>
      <c r="IL379" s="79" t="s">
        <v>43</v>
      </c>
      <c r="IM379" s="77" t="s">
        <v>89</v>
      </c>
      <c r="IN379" s="47" t="s">
        <v>29</v>
      </c>
      <c r="IO379" s="47"/>
      <c r="IP379" s="62">
        <v>2</v>
      </c>
      <c r="IQ379" s="47"/>
      <c r="IR379" s="48"/>
      <c r="IS379" s="47"/>
      <c r="IT379" s="48"/>
      <c r="IU379" s="47"/>
      <c r="IV379" s="48"/>
      <c r="IW379" s="49"/>
      <c r="SG379" s="65">
        <v>18</v>
      </c>
      <c r="SH379" s="79" t="s">
        <v>43</v>
      </c>
      <c r="SI379" s="77" t="s">
        <v>89</v>
      </c>
      <c r="SJ379" s="47" t="s">
        <v>29</v>
      </c>
      <c r="SK379" s="47"/>
      <c r="SL379" s="62">
        <v>2</v>
      </c>
      <c r="SM379" s="47"/>
      <c r="SN379" s="48"/>
      <c r="SO379" s="47"/>
      <c r="SP379" s="48"/>
      <c r="SQ379" s="47"/>
      <c r="SR379" s="48"/>
      <c r="SS379" s="49"/>
      <c r="ACC379" s="65">
        <v>18</v>
      </c>
      <c r="ACD379" s="79" t="s">
        <v>43</v>
      </c>
      <c r="ACE379" s="77" t="s">
        <v>89</v>
      </c>
      <c r="ACF379" s="47" t="s">
        <v>29</v>
      </c>
      <c r="ACG379" s="47"/>
      <c r="ACH379" s="62">
        <v>2</v>
      </c>
      <c r="ACI379" s="47"/>
      <c r="ACJ379" s="48"/>
      <c r="ACK379" s="47"/>
      <c r="ACL379" s="48"/>
      <c r="ACM379" s="47"/>
      <c r="ACN379" s="48"/>
      <c r="ACO379" s="49"/>
      <c r="ALY379" s="65">
        <v>18</v>
      </c>
      <c r="ALZ379" s="79" t="s">
        <v>43</v>
      </c>
      <c r="AMA379" s="77" t="s">
        <v>89</v>
      </c>
      <c r="AMB379" s="47" t="s">
        <v>29</v>
      </c>
      <c r="AMC379" s="47"/>
      <c r="AMD379" s="62">
        <v>2</v>
      </c>
      <c r="AME379" s="47"/>
      <c r="AMF379" s="48"/>
      <c r="AMG379" s="47"/>
      <c r="AMH379" s="48"/>
      <c r="AMI379" s="47"/>
      <c r="AMJ379" s="48"/>
      <c r="AMK379" s="49"/>
      <c r="AVU379" s="65">
        <v>18</v>
      </c>
      <c r="AVV379" s="79" t="s">
        <v>43</v>
      </c>
      <c r="AVW379" s="77" t="s">
        <v>89</v>
      </c>
      <c r="AVX379" s="47" t="s">
        <v>29</v>
      </c>
      <c r="AVY379" s="47"/>
      <c r="AVZ379" s="62">
        <v>2</v>
      </c>
      <c r="AWA379" s="47"/>
      <c r="AWB379" s="48"/>
      <c r="AWC379" s="47"/>
      <c r="AWD379" s="48"/>
      <c r="AWE379" s="47"/>
      <c r="AWF379" s="48"/>
      <c r="AWG379" s="49"/>
      <c r="BFQ379" s="65">
        <v>18</v>
      </c>
      <c r="BFR379" s="79" t="s">
        <v>43</v>
      </c>
      <c r="BFS379" s="77" t="s">
        <v>89</v>
      </c>
      <c r="BFT379" s="47" t="s">
        <v>29</v>
      </c>
      <c r="BFU379" s="47"/>
      <c r="BFV379" s="62">
        <v>2</v>
      </c>
      <c r="BFW379" s="47"/>
      <c r="BFX379" s="48"/>
      <c r="BFY379" s="47"/>
      <c r="BFZ379" s="48"/>
      <c r="BGA379" s="47"/>
      <c r="BGB379" s="48"/>
      <c r="BGC379" s="49"/>
      <c r="BPM379" s="65">
        <v>18</v>
      </c>
      <c r="BPN379" s="79" t="s">
        <v>43</v>
      </c>
      <c r="BPO379" s="77" t="s">
        <v>89</v>
      </c>
      <c r="BPP379" s="47" t="s">
        <v>29</v>
      </c>
      <c r="BPQ379" s="47"/>
      <c r="BPR379" s="62">
        <v>2</v>
      </c>
      <c r="BPS379" s="47"/>
      <c r="BPT379" s="48"/>
      <c r="BPU379" s="47"/>
      <c r="BPV379" s="48"/>
      <c r="BPW379" s="47"/>
      <c r="BPX379" s="48"/>
      <c r="BPY379" s="49"/>
      <c r="BZI379" s="65">
        <v>18</v>
      </c>
      <c r="BZJ379" s="79" t="s">
        <v>43</v>
      </c>
      <c r="BZK379" s="77" t="s">
        <v>89</v>
      </c>
      <c r="BZL379" s="47" t="s">
        <v>29</v>
      </c>
      <c r="BZM379" s="47"/>
      <c r="BZN379" s="62">
        <v>2</v>
      </c>
      <c r="BZO379" s="47"/>
      <c r="BZP379" s="48"/>
      <c r="BZQ379" s="47"/>
      <c r="BZR379" s="48"/>
      <c r="BZS379" s="47"/>
      <c r="BZT379" s="48"/>
      <c r="BZU379" s="49"/>
      <c r="CJE379" s="65">
        <v>18</v>
      </c>
      <c r="CJF379" s="79" t="s">
        <v>43</v>
      </c>
      <c r="CJG379" s="77" t="s">
        <v>89</v>
      </c>
      <c r="CJH379" s="47" t="s">
        <v>29</v>
      </c>
      <c r="CJI379" s="47"/>
      <c r="CJJ379" s="62">
        <v>2</v>
      </c>
      <c r="CJK379" s="47"/>
      <c r="CJL379" s="48"/>
      <c r="CJM379" s="47"/>
      <c r="CJN379" s="48"/>
      <c r="CJO379" s="47"/>
      <c r="CJP379" s="48"/>
      <c r="CJQ379" s="49"/>
      <c r="CTA379" s="65">
        <v>18</v>
      </c>
      <c r="CTB379" s="79" t="s">
        <v>43</v>
      </c>
      <c r="CTC379" s="77" t="s">
        <v>89</v>
      </c>
      <c r="CTD379" s="47" t="s">
        <v>29</v>
      </c>
      <c r="CTE379" s="47"/>
      <c r="CTF379" s="62">
        <v>2</v>
      </c>
      <c r="CTG379" s="47"/>
      <c r="CTH379" s="48"/>
      <c r="CTI379" s="47"/>
      <c r="CTJ379" s="48"/>
      <c r="CTK379" s="47"/>
      <c r="CTL379" s="48"/>
      <c r="CTM379" s="49"/>
      <c r="DCW379" s="65">
        <v>18</v>
      </c>
      <c r="DCX379" s="79" t="s">
        <v>43</v>
      </c>
      <c r="DCY379" s="77" t="s">
        <v>89</v>
      </c>
      <c r="DCZ379" s="47" t="s">
        <v>29</v>
      </c>
      <c r="DDA379" s="47"/>
      <c r="DDB379" s="62">
        <v>2</v>
      </c>
      <c r="DDC379" s="47"/>
      <c r="DDD379" s="48"/>
      <c r="DDE379" s="47"/>
      <c r="DDF379" s="48"/>
      <c r="DDG379" s="47"/>
      <c r="DDH379" s="48"/>
      <c r="DDI379" s="49"/>
      <c r="DMS379" s="65">
        <v>18</v>
      </c>
      <c r="DMT379" s="79" t="s">
        <v>43</v>
      </c>
      <c r="DMU379" s="77" t="s">
        <v>89</v>
      </c>
      <c r="DMV379" s="47" t="s">
        <v>29</v>
      </c>
      <c r="DMW379" s="47"/>
      <c r="DMX379" s="62">
        <v>2</v>
      </c>
      <c r="DMY379" s="47"/>
      <c r="DMZ379" s="48"/>
      <c r="DNA379" s="47"/>
      <c r="DNB379" s="48"/>
      <c r="DNC379" s="47"/>
      <c r="DND379" s="48"/>
      <c r="DNE379" s="49"/>
      <c r="DWO379" s="65">
        <v>18</v>
      </c>
      <c r="DWP379" s="79" t="s">
        <v>43</v>
      </c>
      <c r="DWQ379" s="77" t="s">
        <v>89</v>
      </c>
      <c r="DWR379" s="47" t="s">
        <v>29</v>
      </c>
      <c r="DWS379" s="47"/>
      <c r="DWT379" s="62">
        <v>2</v>
      </c>
      <c r="DWU379" s="47"/>
      <c r="DWV379" s="48"/>
      <c r="DWW379" s="47"/>
      <c r="DWX379" s="48"/>
      <c r="DWY379" s="47"/>
      <c r="DWZ379" s="48"/>
      <c r="DXA379" s="49"/>
      <c r="EGK379" s="65">
        <v>18</v>
      </c>
      <c r="EGL379" s="79" t="s">
        <v>43</v>
      </c>
      <c r="EGM379" s="77" t="s">
        <v>89</v>
      </c>
      <c r="EGN379" s="47" t="s">
        <v>29</v>
      </c>
      <c r="EGO379" s="47"/>
      <c r="EGP379" s="62">
        <v>2</v>
      </c>
      <c r="EGQ379" s="47"/>
      <c r="EGR379" s="48"/>
      <c r="EGS379" s="47"/>
      <c r="EGT379" s="48"/>
      <c r="EGU379" s="47"/>
      <c r="EGV379" s="48"/>
      <c r="EGW379" s="49"/>
      <c r="EQG379" s="65">
        <v>18</v>
      </c>
      <c r="EQH379" s="79" t="s">
        <v>43</v>
      </c>
      <c r="EQI379" s="77" t="s">
        <v>89</v>
      </c>
      <c r="EQJ379" s="47" t="s">
        <v>29</v>
      </c>
      <c r="EQK379" s="47"/>
      <c r="EQL379" s="62">
        <v>2</v>
      </c>
      <c r="EQM379" s="47"/>
      <c r="EQN379" s="48"/>
      <c r="EQO379" s="47"/>
      <c r="EQP379" s="48"/>
      <c r="EQQ379" s="47"/>
      <c r="EQR379" s="48"/>
      <c r="EQS379" s="49"/>
      <c r="FAC379" s="65">
        <v>18</v>
      </c>
      <c r="FAD379" s="79" t="s">
        <v>43</v>
      </c>
      <c r="FAE379" s="77" t="s">
        <v>89</v>
      </c>
      <c r="FAF379" s="47" t="s">
        <v>29</v>
      </c>
      <c r="FAG379" s="47"/>
      <c r="FAH379" s="62">
        <v>2</v>
      </c>
      <c r="FAI379" s="47"/>
      <c r="FAJ379" s="48"/>
      <c r="FAK379" s="47"/>
      <c r="FAL379" s="48"/>
      <c r="FAM379" s="47"/>
      <c r="FAN379" s="48"/>
      <c r="FAO379" s="49"/>
      <c r="FJY379" s="65">
        <v>18</v>
      </c>
      <c r="FJZ379" s="79" t="s">
        <v>43</v>
      </c>
      <c r="FKA379" s="77" t="s">
        <v>89</v>
      </c>
      <c r="FKB379" s="47" t="s">
        <v>29</v>
      </c>
      <c r="FKC379" s="47"/>
      <c r="FKD379" s="62">
        <v>2</v>
      </c>
      <c r="FKE379" s="47"/>
      <c r="FKF379" s="48"/>
      <c r="FKG379" s="47"/>
      <c r="FKH379" s="48"/>
      <c r="FKI379" s="47"/>
      <c r="FKJ379" s="48"/>
      <c r="FKK379" s="49"/>
      <c r="FTU379" s="65">
        <v>18</v>
      </c>
      <c r="FTV379" s="79" t="s">
        <v>43</v>
      </c>
      <c r="FTW379" s="77" t="s">
        <v>89</v>
      </c>
      <c r="FTX379" s="47" t="s">
        <v>29</v>
      </c>
      <c r="FTY379" s="47"/>
      <c r="FTZ379" s="62">
        <v>2</v>
      </c>
      <c r="FUA379" s="47"/>
      <c r="FUB379" s="48"/>
      <c r="FUC379" s="47"/>
      <c r="FUD379" s="48"/>
      <c r="FUE379" s="47"/>
      <c r="FUF379" s="48"/>
      <c r="FUG379" s="49"/>
      <c r="GDQ379" s="65">
        <v>18</v>
      </c>
      <c r="GDR379" s="79" t="s">
        <v>43</v>
      </c>
      <c r="GDS379" s="77" t="s">
        <v>89</v>
      </c>
      <c r="GDT379" s="47" t="s">
        <v>29</v>
      </c>
      <c r="GDU379" s="47"/>
      <c r="GDV379" s="62">
        <v>2</v>
      </c>
      <c r="GDW379" s="47"/>
      <c r="GDX379" s="48"/>
      <c r="GDY379" s="47"/>
      <c r="GDZ379" s="48"/>
      <c r="GEA379" s="47"/>
      <c r="GEB379" s="48"/>
      <c r="GEC379" s="49"/>
      <c r="GNM379" s="65">
        <v>18</v>
      </c>
      <c r="GNN379" s="79" t="s">
        <v>43</v>
      </c>
      <c r="GNO379" s="77" t="s">
        <v>89</v>
      </c>
      <c r="GNP379" s="47" t="s">
        <v>29</v>
      </c>
      <c r="GNQ379" s="47"/>
      <c r="GNR379" s="62">
        <v>2</v>
      </c>
      <c r="GNS379" s="47"/>
      <c r="GNT379" s="48"/>
      <c r="GNU379" s="47"/>
      <c r="GNV379" s="48"/>
      <c r="GNW379" s="47"/>
      <c r="GNX379" s="48"/>
      <c r="GNY379" s="49"/>
      <c r="GXI379" s="65">
        <v>18</v>
      </c>
      <c r="GXJ379" s="79" t="s">
        <v>43</v>
      </c>
      <c r="GXK379" s="77" t="s">
        <v>89</v>
      </c>
      <c r="GXL379" s="47" t="s">
        <v>29</v>
      </c>
      <c r="GXM379" s="47"/>
      <c r="GXN379" s="62">
        <v>2</v>
      </c>
      <c r="GXO379" s="47"/>
      <c r="GXP379" s="48"/>
      <c r="GXQ379" s="47"/>
      <c r="GXR379" s="48"/>
      <c r="GXS379" s="47"/>
      <c r="GXT379" s="48"/>
      <c r="GXU379" s="49"/>
      <c r="HHE379" s="65">
        <v>18</v>
      </c>
      <c r="HHF379" s="79" t="s">
        <v>43</v>
      </c>
      <c r="HHG379" s="77" t="s">
        <v>89</v>
      </c>
      <c r="HHH379" s="47" t="s">
        <v>29</v>
      </c>
      <c r="HHI379" s="47"/>
      <c r="HHJ379" s="62">
        <v>2</v>
      </c>
      <c r="HHK379" s="47"/>
      <c r="HHL379" s="48"/>
      <c r="HHM379" s="47"/>
      <c r="HHN379" s="48"/>
      <c r="HHO379" s="47"/>
      <c r="HHP379" s="48"/>
      <c r="HHQ379" s="49"/>
      <c r="HRA379" s="65">
        <v>18</v>
      </c>
      <c r="HRB379" s="79" t="s">
        <v>43</v>
      </c>
      <c r="HRC379" s="77" t="s">
        <v>89</v>
      </c>
      <c r="HRD379" s="47" t="s">
        <v>29</v>
      </c>
      <c r="HRE379" s="47"/>
      <c r="HRF379" s="62">
        <v>2</v>
      </c>
      <c r="HRG379" s="47"/>
      <c r="HRH379" s="48"/>
      <c r="HRI379" s="47"/>
      <c r="HRJ379" s="48"/>
      <c r="HRK379" s="47"/>
      <c r="HRL379" s="48"/>
      <c r="HRM379" s="49"/>
      <c r="IAW379" s="65">
        <v>18</v>
      </c>
      <c r="IAX379" s="79" t="s">
        <v>43</v>
      </c>
      <c r="IAY379" s="77" t="s">
        <v>89</v>
      </c>
      <c r="IAZ379" s="47" t="s">
        <v>29</v>
      </c>
      <c r="IBA379" s="47"/>
      <c r="IBB379" s="62">
        <v>2</v>
      </c>
      <c r="IBC379" s="47"/>
      <c r="IBD379" s="48"/>
      <c r="IBE379" s="47"/>
      <c r="IBF379" s="48"/>
      <c r="IBG379" s="47"/>
      <c r="IBH379" s="48"/>
      <c r="IBI379" s="49"/>
      <c r="IKS379" s="65">
        <v>18</v>
      </c>
      <c r="IKT379" s="79" t="s">
        <v>43</v>
      </c>
      <c r="IKU379" s="77" t="s">
        <v>89</v>
      </c>
      <c r="IKV379" s="47" t="s">
        <v>29</v>
      </c>
      <c r="IKW379" s="47"/>
      <c r="IKX379" s="62">
        <v>2</v>
      </c>
      <c r="IKY379" s="47"/>
      <c r="IKZ379" s="48"/>
      <c r="ILA379" s="47"/>
      <c r="ILB379" s="48"/>
      <c r="ILC379" s="47"/>
      <c r="ILD379" s="48"/>
      <c r="ILE379" s="49"/>
      <c r="IUO379" s="65">
        <v>18</v>
      </c>
      <c r="IUP379" s="79" t="s">
        <v>43</v>
      </c>
      <c r="IUQ379" s="77" t="s">
        <v>89</v>
      </c>
      <c r="IUR379" s="47" t="s">
        <v>29</v>
      </c>
      <c r="IUS379" s="47"/>
      <c r="IUT379" s="62">
        <v>2</v>
      </c>
      <c r="IUU379" s="47"/>
      <c r="IUV379" s="48"/>
      <c r="IUW379" s="47"/>
      <c r="IUX379" s="48"/>
      <c r="IUY379" s="47"/>
      <c r="IUZ379" s="48"/>
      <c r="IVA379" s="49"/>
      <c r="JEK379" s="65">
        <v>18</v>
      </c>
      <c r="JEL379" s="79" t="s">
        <v>43</v>
      </c>
      <c r="JEM379" s="77" t="s">
        <v>89</v>
      </c>
      <c r="JEN379" s="47" t="s">
        <v>29</v>
      </c>
      <c r="JEO379" s="47"/>
      <c r="JEP379" s="62">
        <v>2</v>
      </c>
      <c r="JEQ379" s="47"/>
      <c r="JER379" s="48"/>
      <c r="JES379" s="47"/>
      <c r="JET379" s="48"/>
      <c r="JEU379" s="47"/>
      <c r="JEV379" s="48"/>
      <c r="JEW379" s="49"/>
      <c r="JOG379" s="65">
        <v>18</v>
      </c>
      <c r="JOH379" s="79" t="s">
        <v>43</v>
      </c>
      <c r="JOI379" s="77" t="s">
        <v>89</v>
      </c>
      <c r="JOJ379" s="47" t="s">
        <v>29</v>
      </c>
      <c r="JOK379" s="47"/>
      <c r="JOL379" s="62">
        <v>2</v>
      </c>
      <c r="JOM379" s="47"/>
      <c r="JON379" s="48"/>
      <c r="JOO379" s="47"/>
      <c r="JOP379" s="48"/>
      <c r="JOQ379" s="47"/>
      <c r="JOR379" s="48"/>
      <c r="JOS379" s="49"/>
      <c r="JYC379" s="65">
        <v>18</v>
      </c>
      <c r="JYD379" s="79" t="s">
        <v>43</v>
      </c>
      <c r="JYE379" s="77" t="s">
        <v>89</v>
      </c>
      <c r="JYF379" s="47" t="s">
        <v>29</v>
      </c>
      <c r="JYG379" s="47"/>
      <c r="JYH379" s="62">
        <v>2</v>
      </c>
      <c r="JYI379" s="47"/>
      <c r="JYJ379" s="48"/>
      <c r="JYK379" s="47"/>
      <c r="JYL379" s="48"/>
      <c r="JYM379" s="47"/>
      <c r="JYN379" s="48"/>
      <c r="JYO379" s="49"/>
      <c r="KHY379" s="65">
        <v>18</v>
      </c>
      <c r="KHZ379" s="79" t="s">
        <v>43</v>
      </c>
      <c r="KIA379" s="77" t="s">
        <v>89</v>
      </c>
      <c r="KIB379" s="47" t="s">
        <v>29</v>
      </c>
      <c r="KIC379" s="47"/>
      <c r="KID379" s="62">
        <v>2</v>
      </c>
      <c r="KIE379" s="47"/>
      <c r="KIF379" s="48"/>
      <c r="KIG379" s="47"/>
      <c r="KIH379" s="48"/>
      <c r="KII379" s="47"/>
      <c r="KIJ379" s="48"/>
      <c r="KIK379" s="49"/>
      <c r="KRU379" s="65">
        <v>18</v>
      </c>
      <c r="KRV379" s="79" t="s">
        <v>43</v>
      </c>
      <c r="KRW379" s="77" t="s">
        <v>89</v>
      </c>
      <c r="KRX379" s="47" t="s">
        <v>29</v>
      </c>
      <c r="KRY379" s="47"/>
      <c r="KRZ379" s="62">
        <v>2</v>
      </c>
      <c r="KSA379" s="47"/>
      <c r="KSB379" s="48"/>
      <c r="KSC379" s="47"/>
      <c r="KSD379" s="48"/>
      <c r="KSE379" s="47"/>
      <c r="KSF379" s="48"/>
      <c r="KSG379" s="49"/>
      <c r="LBQ379" s="65">
        <v>18</v>
      </c>
      <c r="LBR379" s="79" t="s">
        <v>43</v>
      </c>
      <c r="LBS379" s="77" t="s">
        <v>89</v>
      </c>
      <c r="LBT379" s="47" t="s">
        <v>29</v>
      </c>
      <c r="LBU379" s="47"/>
      <c r="LBV379" s="62">
        <v>2</v>
      </c>
      <c r="LBW379" s="47"/>
      <c r="LBX379" s="48"/>
      <c r="LBY379" s="47"/>
      <c r="LBZ379" s="48"/>
      <c r="LCA379" s="47"/>
      <c r="LCB379" s="48"/>
      <c r="LCC379" s="49"/>
      <c r="LLM379" s="65">
        <v>18</v>
      </c>
      <c r="LLN379" s="79" t="s">
        <v>43</v>
      </c>
      <c r="LLO379" s="77" t="s">
        <v>89</v>
      </c>
      <c r="LLP379" s="47" t="s">
        <v>29</v>
      </c>
      <c r="LLQ379" s="47"/>
      <c r="LLR379" s="62">
        <v>2</v>
      </c>
      <c r="LLS379" s="47"/>
      <c r="LLT379" s="48"/>
      <c r="LLU379" s="47"/>
      <c r="LLV379" s="48"/>
      <c r="LLW379" s="47"/>
      <c r="LLX379" s="48"/>
      <c r="LLY379" s="49"/>
      <c r="LVI379" s="65">
        <v>18</v>
      </c>
      <c r="LVJ379" s="79" t="s">
        <v>43</v>
      </c>
      <c r="LVK379" s="77" t="s">
        <v>89</v>
      </c>
      <c r="LVL379" s="47" t="s">
        <v>29</v>
      </c>
      <c r="LVM379" s="47"/>
      <c r="LVN379" s="62">
        <v>2</v>
      </c>
      <c r="LVO379" s="47"/>
      <c r="LVP379" s="48"/>
      <c r="LVQ379" s="47"/>
      <c r="LVR379" s="48"/>
      <c r="LVS379" s="47"/>
      <c r="LVT379" s="48"/>
      <c r="LVU379" s="49"/>
      <c r="MFE379" s="65">
        <v>18</v>
      </c>
      <c r="MFF379" s="79" t="s">
        <v>43</v>
      </c>
      <c r="MFG379" s="77" t="s">
        <v>89</v>
      </c>
      <c r="MFH379" s="47" t="s">
        <v>29</v>
      </c>
      <c r="MFI379" s="47"/>
      <c r="MFJ379" s="62">
        <v>2</v>
      </c>
      <c r="MFK379" s="47"/>
      <c r="MFL379" s="48"/>
      <c r="MFM379" s="47"/>
      <c r="MFN379" s="48"/>
      <c r="MFO379" s="47"/>
      <c r="MFP379" s="48"/>
      <c r="MFQ379" s="49"/>
      <c r="MPA379" s="65">
        <v>18</v>
      </c>
      <c r="MPB379" s="79" t="s">
        <v>43</v>
      </c>
      <c r="MPC379" s="77" t="s">
        <v>89</v>
      </c>
      <c r="MPD379" s="47" t="s">
        <v>29</v>
      </c>
      <c r="MPE379" s="47"/>
      <c r="MPF379" s="62">
        <v>2</v>
      </c>
      <c r="MPG379" s="47"/>
      <c r="MPH379" s="48"/>
      <c r="MPI379" s="47"/>
      <c r="MPJ379" s="48"/>
      <c r="MPK379" s="47"/>
      <c r="MPL379" s="48"/>
      <c r="MPM379" s="49"/>
      <c r="MYW379" s="65">
        <v>18</v>
      </c>
      <c r="MYX379" s="79" t="s">
        <v>43</v>
      </c>
      <c r="MYY379" s="77" t="s">
        <v>89</v>
      </c>
      <c r="MYZ379" s="47" t="s">
        <v>29</v>
      </c>
      <c r="MZA379" s="47"/>
      <c r="MZB379" s="62">
        <v>2</v>
      </c>
      <c r="MZC379" s="47"/>
      <c r="MZD379" s="48"/>
      <c r="MZE379" s="47"/>
      <c r="MZF379" s="48"/>
      <c r="MZG379" s="47"/>
      <c r="MZH379" s="48"/>
      <c r="MZI379" s="49"/>
      <c r="NIS379" s="65">
        <v>18</v>
      </c>
      <c r="NIT379" s="79" t="s">
        <v>43</v>
      </c>
      <c r="NIU379" s="77" t="s">
        <v>89</v>
      </c>
      <c r="NIV379" s="47" t="s">
        <v>29</v>
      </c>
      <c r="NIW379" s="47"/>
      <c r="NIX379" s="62">
        <v>2</v>
      </c>
      <c r="NIY379" s="47"/>
      <c r="NIZ379" s="48"/>
      <c r="NJA379" s="47"/>
      <c r="NJB379" s="48"/>
      <c r="NJC379" s="47"/>
      <c r="NJD379" s="48"/>
      <c r="NJE379" s="49"/>
      <c r="NSO379" s="65">
        <v>18</v>
      </c>
      <c r="NSP379" s="79" t="s">
        <v>43</v>
      </c>
      <c r="NSQ379" s="77" t="s">
        <v>89</v>
      </c>
      <c r="NSR379" s="47" t="s">
        <v>29</v>
      </c>
      <c r="NSS379" s="47"/>
      <c r="NST379" s="62">
        <v>2</v>
      </c>
      <c r="NSU379" s="47"/>
      <c r="NSV379" s="48"/>
      <c r="NSW379" s="47"/>
      <c r="NSX379" s="48"/>
      <c r="NSY379" s="47"/>
      <c r="NSZ379" s="48"/>
      <c r="NTA379" s="49"/>
      <c r="OCK379" s="65">
        <v>18</v>
      </c>
      <c r="OCL379" s="79" t="s">
        <v>43</v>
      </c>
      <c r="OCM379" s="77" t="s">
        <v>89</v>
      </c>
      <c r="OCN379" s="47" t="s">
        <v>29</v>
      </c>
      <c r="OCO379" s="47"/>
      <c r="OCP379" s="62">
        <v>2</v>
      </c>
      <c r="OCQ379" s="47"/>
      <c r="OCR379" s="48"/>
      <c r="OCS379" s="47"/>
      <c r="OCT379" s="48"/>
      <c r="OCU379" s="47"/>
      <c r="OCV379" s="48"/>
      <c r="OCW379" s="49"/>
      <c r="OMG379" s="65">
        <v>18</v>
      </c>
      <c r="OMH379" s="79" t="s">
        <v>43</v>
      </c>
      <c r="OMI379" s="77" t="s">
        <v>89</v>
      </c>
      <c r="OMJ379" s="47" t="s">
        <v>29</v>
      </c>
      <c r="OMK379" s="47"/>
      <c r="OML379" s="62">
        <v>2</v>
      </c>
      <c r="OMM379" s="47"/>
      <c r="OMN379" s="48"/>
      <c r="OMO379" s="47"/>
      <c r="OMP379" s="48"/>
      <c r="OMQ379" s="47"/>
      <c r="OMR379" s="48"/>
      <c r="OMS379" s="49"/>
      <c r="OWC379" s="65">
        <v>18</v>
      </c>
      <c r="OWD379" s="79" t="s">
        <v>43</v>
      </c>
      <c r="OWE379" s="77" t="s">
        <v>89</v>
      </c>
      <c r="OWF379" s="47" t="s">
        <v>29</v>
      </c>
      <c r="OWG379" s="47"/>
      <c r="OWH379" s="62">
        <v>2</v>
      </c>
      <c r="OWI379" s="47"/>
      <c r="OWJ379" s="48"/>
      <c r="OWK379" s="47"/>
      <c r="OWL379" s="48"/>
      <c r="OWM379" s="47"/>
      <c r="OWN379" s="48"/>
      <c r="OWO379" s="49"/>
      <c r="PFY379" s="65">
        <v>18</v>
      </c>
      <c r="PFZ379" s="79" t="s">
        <v>43</v>
      </c>
      <c r="PGA379" s="77" t="s">
        <v>89</v>
      </c>
      <c r="PGB379" s="47" t="s">
        <v>29</v>
      </c>
      <c r="PGC379" s="47"/>
      <c r="PGD379" s="62">
        <v>2</v>
      </c>
      <c r="PGE379" s="47"/>
      <c r="PGF379" s="48"/>
      <c r="PGG379" s="47"/>
      <c r="PGH379" s="48"/>
      <c r="PGI379" s="47"/>
      <c r="PGJ379" s="48"/>
      <c r="PGK379" s="49"/>
      <c r="PPU379" s="65">
        <v>18</v>
      </c>
      <c r="PPV379" s="79" t="s">
        <v>43</v>
      </c>
      <c r="PPW379" s="77" t="s">
        <v>89</v>
      </c>
      <c r="PPX379" s="47" t="s">
        <v>29</v>
      </c>
      <c r="PPY379" s="47"/>
      <c r="PPZ379" s="62">
        <v>2</v>
      </c>
      <c r="PQA379" s="47"/>
      <c r="PQB379" s="48"/>
      <c r="PQC379" s="47"/>
      <c r="PQD379" s="48"/>
      <c r="PQE379" s="47"/>
      <c r="PQF379" s="48"/>
      <c r="PQG379" s="49"/>
      <c r="PZQ379" s="65">
        <v>18</v>
      </c>
      <c r="PZR379" s="79" t="s">
        <v>43</v>
      </c>
      <c r="PZS379" s="77" t="s">
        <v>89</v>
      </c>
      <c r="PZT379" s="47" t="s">
        <v>29</v>
      </c>
      <c r="PZU379" s="47"/>
      <c r="PZV379" s="62">
        <v>2</v>
      </c>
      <c r="PZW379" s="47"/>
      <c r="PZX379" s="48"/>
      <c r="PZY379" s="47"/>
      <c r="PZZ379" s="48"/>
      <c r="QAA379" s="47"/>
      <c r="QAB379" s="48"/>
      <c r="QAC379" s="49"/>
      <c r="QJM379" s="65">
        <v>18</v>
      </c>
      <c r="QJN379" s="79" t="s">
        <v>43</v>
      </c>
      <c r="QJO379" s="77" t="s">
        <v>89</v>
      </c>
      <c r="QJP379" s="47" t="s">
        <v>29</v>
      </c>
      <c r="QJQ379" s="47"/>
      <c r="QJR379" s="62">
        <v>2</v>
      </c>
      <c r="QJS379" s="47"/>
      <c r="QJT379" s="48"/>
      <c r="QJU379" s="47"/>
      <c r="QJV379" s="48"/>
      <c r="QJW379" s="47"/>
      <c r="QJX379" s="48"/>
      <c r="QJY379" s="49"/>
      <c r="QTI379" s="65">
        <v>18</v>
      </c>
      <c r="QTJ379" s="79" t="s">
        <v>43</v>
      </c>
      <c r="QTK379" s="77" t="s">
        <v>89</v>
      </c>
      <c r="QTL379" s="47" t="s">
        <v>29</v>
      </c>
      <c r="QTM379" s="47"/>
      <c r="QTN379" s="62">
        <v>2</v>
      </c>
      <c r="QTO379" s="47"/>
      <c r="QTP379" s="48"/>
      <c r="QTQ379" s="47"/>
      <c r="QTR379" s="48"/>
      <c r="QTS379" s="47"/>
      <c r="QTT379" s="48"/>
      <c r="QTU379" s="49"/>
      <c r="RDE379" s="65">
        <v>18</v>
      </c>
      <c r="RDF379" s="79" t="s">
        <v>43</v>
      </c>
      <c r="RDG379" s="77" t="s">
        <v>89</v>
      </c>
      <c r="RDH379" s="47" t="s">
        <v>29</v>
      </c>
      <c r="RDI379" s="47"/>
      <c r="RDJ379" s="62">
        <v>2</v>
      </c>
      <c r="RDK379" s="47"/>
      <c r="RDL379" s="48"/>
      <c r="RDM379" s="47"/>
      <c r="RDN379" s="48"/>
      <c r="RDO379" s="47"/>
      <c r="RDP379" s="48"/>
      <c r="RDQ379" s="49"/>
      <c r="RNA379" s="65">
        <v>18</v>
      </c>
      <c r="RNB379" s="79" t="s">
        <v>43</v>
      </c>
      <c r="RNC379" s="77" t="s">
        <v>89</v>
      </c>
      <c r="RND379" s="47" t="s">
        <v>29</v>
      </c>
      <c r="RNE379" s="47"/>
      <c r="RNF379" s="62">
        <v>2</v>
      </c>
      <c r="RNG379" s="47"/>
      <c r="RNH379" s="48"/>
      <c r="RNI379" s="47"/>
      <c r="RNJ379" s="48"/>
      <c r="RNK379" s="47"/>
      <c r="RNL379" s="48"/>
      <c r="RNM379" s="49"/>
      <c r="RWW379" s="65">
        <v>18</v>
      </c>
      <c r="RWX379" s="79" t="s">
        <v>43</v>
      </c>
      <c r="RWY379" s="77" t="s">
        <v>89</v>
      </c>
      <c r="RWZ379" s="47" t="s">
        <v>29</v>
      </c>
      <c r="RXA379" s="47"/>
      <c r="RXB379" s="62">
        <v>2</v>
      </c>
      <c r="RXC379" s="47"/>
      <c r="RXD379" s="48"/>
      <c r="RXE379" s="47"/>
      <c r="RXF379" s="48"/>
      <c r="RXG379" s="47"/>
      <c r="RXH379" s="48"/>
      <c r="RXI379" s="49"/>
      <c r="SGS379" s="65">
        <v>18</v>
      </c>
      <c r="SGT379" s="79" t="s">
        <v>43</v>
      </c>
      <c r="SGU379" s="77" t="s">
        <v>89</v>
      </c>
      <c r="SGV379" s="47" t="s">
        <v>29</v>
      </c>
      <c r="SGW379" s="47"/>
      <c r="SGX379" s="62">
        <v>2</v>
      </c>
      <c r="SGY379" s="47"/>
      <c r="SGZ379" s="48"/>
      <c r="SHA379" s="47"/>
      <c r="SHB379" s="48"/>
      <c r="SHC379" s="47"/>
      <c r="SHD379" s="48"/>
      <c r="SHE379" s="49"/>
      <c r="SQO379" s="65">
        <v>18</v>
      </c>
      <c r="SQP379" s="79" t="s">
        <v>43</v>
      </c>
      <c r="SQQ379" s="77" t="s">
        <v>89</v>
      </c>
      <c r="SQR379" s="47" t="s">
        <v>29</v>
      </c>
      <c r="SQS379" s="47"/>
      <c r="SQT379" s="62">
        <v>2</v>
      </c>
      <c r="SQU379" s="47"/>
      <c r="SQV379" s="48"/>
      <c r="SQW379" s="47"/>
      <c r="SQX379" s="48"/>
      <c r="SQY379" s="47"/>
      <c r="SQZ379" s="48"/>
      <c r="SRA379" s="49"/>
      <c r="TAK379" s="65">
        <v>18</v>
      </c>
      <c r="TAL379" s="79" t="s">
        <v>43</v>
      </c>
      <c r="TAM379" s="77" t="s">
        <v>89</v>
      </c>
      <c r="TAN379" s="47" t="s">
        <v>29</v>
      </c>
      <c r="TAO379" s="47"/>
      <c r="TAP379" s="62">
        <v>2</v>
      </c>
      <c r="TAQ379" s="47"/>
      <c r="TAR379" s="48"/>
      <c r="TAS379" s="47"/>
      <c r="TAT379" s="48"/>
      <c r="TAU379" s="47"/>
      <c r="TAV379" s="48"/>
      <c r="TAW379" s="49"/>
      <c r="TKG379" s="65">
        <v>18</v>
      </c>
      <c r="TKH379" s="79" t="s">
        <v>43</v>
      </c>
      <c r="TKI379" s="77" t="s">
        <v>89</v>
      </c>
      <c r="TKJ379" s="47" t="s">
        <v>29</v>
      </c>
      <c r="TKK379" s="47"/>
      <c r="TKL379" s="62">
        <v>2</v>
      </c>
      <c r="TKM379" s="47"/>
      <c r="TKN379" s="48"/>
      <c r="TKO379" s="47"/>
      <c r="TKP379" s="48"/>
      <c r="TKQ379" s="47"/>
      <c r="TKR379" s="48"/>
      <c r="TKS379" s="49"/>
      <c r="TUC379" s="65">
        <v>18</v>
      </c>
      <c r="TUD379" s="79" t="s">
        <v>43</v>
      </c>
      <c r="TUE379" s="77" t="s">
        <v>89</v>
      </c>
      <c r="TUF379" s="47" t="s">
        <v>29</v>
      </c>
      <c r="TUG379" s="47"/>
      <c r="TUH379" s="62">
        <v>2</v>
      </c>
      <c r="TUI379" s="47"/>
      <c r="TUJ379" s="48"/>
      <c r="TUK379" s="47"/>
      <c r="TUL379" s="48"/>
      <c r="TUM379" s="47"/>
      <c r="TUN379" s="48"/>
      <c r="TUO379" s="49"/>
      <c r="UDY379" s="65">
        <v>18</v>
      </c>
      <c r="UDZ379" s="79" t="s">
        <v>43</v>
      </c>
      <c r="UEA379" s="77" t="s">
        <v>89</v>
      </c>
      <c r="UEB379" s="47" t="s">
        <v>29</v>
      </c>
      <c r="UEC379" s="47"/>
      <c r="UED379" s="62">
        <v>2</v>
      </c>
      <c r="UEE379" s="47"/>
      <c r="UEF379" s="48"/>
      <c r="UEG379" s="47"/>
      <c r="UEH379" s="48"/>
      <c r="UEI379" s="47"/>
      <c r="UEJ379" s="48"/>
      <c r="UEK379" s="49"/>
      <c r="UNU379" s="65">
        <v>18</v>
      </c>
      <c r="UNV379" s="79" t="s">
        <v>43</v>
      </c>
      <c r="UNW379" s="77" t="s">
        <v>89</v>
      </c>
      <c r="UNX379" s="47" t="s">
        <v>29</v>
      </c>
      <c r="UNY379" s="47"/>
      <c r="UNZ379" s="62">
        <v>2</v>
      </c>
      <c r="UOA379" s="47"/>
      <c r="UOB379" s="48"/>
      <c r="UOC379" s="47"/>
      <c r="UOD379" s="48"/>
      <c r="UOE379" s="47"/>
      <c r="UOF379" s="48"/>
      <c r="UOG379" s="49"/>
      <c r="UXQ379" s="65">
        <v>18</v>
      </c>
      <c r="UXR379" s="79" t="s">
        <v>43</v>
      </c>
      <c r="UXS379" s="77" t="s">
        <v>89</v>
      </c>
      <c r="UXT379" s="47" t="s">
        <v>29</v>
      </c>
      <c r="UXU379" s="47"/>
      <c r="UXV379" s="62">
        <v>2</v>
      </c>
      <c r="UXW379" s="47"/>
      <c r="UXX379" s="48"/>
      <c r="UXY379" s="47"/>
      <c r="UXZ379" s="48"/>
      <c r="UYA379" s="47"/>
      <c r="UYB379" s="48"/>
      <c r="UYC379" s="49"/>
      <c r="VHM379" s="65">
        <v>18</v>
      </c>
      <c r="VHN379" s="79" t="s">
        <v>43</v>
      </c>
      <c r="VHO379" s="77" t="s">
        <v>89</v>
      </c>
      <c r="VHP379" s="47" t="s">
        <v>29</v>
      </c>
      <c r="VHQ379" s="47"/>
      <c r="VHR379" s="62">
        <v>2</v>
      </c>
      <c r="VHS379" s="47"/>
      <c r="VHT379" s="48"/>
      <c r="VHU379" s="47"/>
      <c r="VHV379" s="48"/>
      <c r="VHW379" s="47"/>
      <c r="VHX379" s="48"/>
      <c r="VHY379" s="49"/>
      <c r="VRI379" s="65">
        <v>18</v>
      </c>
      <c r="VRJ379" s="79" t="s">
        <v>43</v>
      </c>
      <c r="VRK379" s="77" t="s">
        <v>89</v>
      </c>
      <c r="VRL379" s="47" t="s">
        <v>29</v>
      </c>
      <c r="VRM379" s="47"/>
      <c r="VRN379" s="62">
        <v>2</v>
      </c>
      <c r="VRO379" s="47"/>
      <c r="VRP379" s="48"/>
      <c r="VRQ379" s="47"/>
      <c r="VRR379" s="48"/>
      <c r="VRS379" s="47"/>
      <c r="VRT379" s="48"/>
      <c r="VRU379" s="49"/>
      <c r="WBE379" s="65">
        <v>18</v>
      </c>
      <c r="WBF379" s="79" t="s">
        <v>43</v>
      </c>
      <c r="WBG379" s="77" t="s">
        <v>89</v>
      </c>
      <c r="WBH379" s="47" t="s">
        <v>29</v>
      </c>
      <c r="WBI379" s="47"/>
      <c r="WBJ379" s="62">
        <v>2</v>
      </c>
      <c r="WBK379" s="47"/>
      <c r="WBL379" s="48"/>
      <c r="WBM379" s="47"/>
      <c r="WBN379" s="48"/>
      <c r="WBO379" s="47"/>
      <c r="WBP379" s="48"/>
      <c r="WBQ379" s="49"/>
      <c r="WLA379" s="65">
        <v>18</v>
      </c>
      <c r="WLB379" s="79" t="s">
        <v>43</v>
      </c>
      <c r="WLC379" s="77" t="s">
        <v>89</v>
      </c>
      <c r="WLD379" s="47" t="s">
        <v>29</v>
      </c>
      <c r="WLE379" s="47"/>
      <c r="WLF379" s="62">
        <v>2</v>
      </c>
      <c r="WLG379" s="47"/>
      <c r="WLH379" s="48"/>
      <c r="WLI379" s="47"/>
      <c r="WLJ379" s="48"/>
      <c r="WLK379" s="47"/>
      <c r="WLL379" s="48"/>
      <c r="WLM379" s="49"/>
      <c r="WUW379" s="65">
        <v>18</v>
      </c>
      <c r="WUX379" s="79" t="s">
        <v>43</v>
      </c>
      <c r="WUY379" s="77" t="s">
        <v>89</v>
      </c>
      <c r="WUZ379" s="47" t="s">
        <v>29</v>
      </c>
      <c r="WVA379" s="47"/>
      <c r="WVB379" s="62">
        <v>2</v>
      </c>
      <c r="WVC379" s="47"/>
      <c r="WVD379" s="48"/>
      <c r="WVE379" s="47"/>
      <c r="WVF379" s="48"/>
      <c r="WVG379" s="47"/>
      <c r="WVH379" s="48"/>
      <c r="WVI379" s="49"/>
    </row>
    <row r="380" spans="1:16130" s="50" customFormat="1" x14ac:dyDescent="0.25">
      <c r="A380" s="46"/>
      <c r="B380" s="40" t="s">
        <v>12</v>
      </c>
      <c r="C380" s="47" t="s">
        <v>13</v>
      </c>
      <c r="D380" s="97">
        <v>6.6130000000000004</v>
      </c>
      <c r="E380" s="97"/>
      <c r="F380" s="97"/>
      <c r="G380" s="97"/>
      <c r="H380" s="97"/>
      <c r="I380" s="97"/>
      <c r="J380" s="97"/>
      <c r="K380" s="95"/>
      <c r="L380" s="5" t="s">
        <v>249</v>
      </c>
      <c r="IK380" s="65"/>
      <c r="IL380" s="47"/>
      <c r="IM380" s="40" t="s">
        <v>12</v>
      </c>
      <c r="IN380" s="47" t="s">
        <v>13</v>
      </c>
      <c r="IO380" s="48">
        <v>0.38900000000000001</v>
      </c>
      <c r="IP380" s="48">
        <f>IP379*IO380</f>
        <v>0.77800000000000002</v>
      </c>
      <c r="IQ380" s="47"/>
      <c r="IR380" s="48"/>
      <c r="IS380" s="56">
        <v>6</v>
      </c>
      <c r="IT380" s="48">
        <f>IP380*IS380</f>
        <v>4.6680000000000001</v>
      </c>
      <c r="IU380" s="47"/>
      <c r="IV380" s="48"/>
      <c r="IW380" s="49">
        <f>IR380+IT380+IV380</f>
        <v>4.6680000000000001</v>
      </c>
      <c r="IX380" s="57"/>
      <c r="SG380" s="65"/>
      <c r="SH380" s="47"/>
      <c r="SI380" s="40" t="s">
        <v>12</v>
      </c>
      <c r="SJ380" s="47" t="s">
        <v>13</v>
      </c>
      <c r="SK380" s="48">
        <v>0.38900000000000001</v>
      </c>
      <c r="SL380" s="48">
        <f>SL379*SK380</f>
        <v>0.77800000000000002</v>
      </c>
      <c r="SM380" s="47"/>
      <c r="SN380" s="48"/>
      <c r="SO380" s="56">
        <v>6</v>
      </c>
      <c r="SP380" s="48">
        <f>SL380*SO380</f>
        <v>4.6680000000000001</v>
      </c>
      <c r="SQ380" s="47"/>
      <c r="SR380" s="48"/>
      <c r="SS380" s="49">
        <f>SN380+SP380+SR380</f>
        <v>4.6680000000000001</v>
      </c>
      <c r="ST380" s="57"/>
      <c r="ACC380" s="65"/>
      <c r="ACD380" s="47"/>
      <c r="ACE380" s="40" t="s">
        <v>12</v>
      </c>
      <c r="ACF380" s="47" t="s">
        <v>13</v>
      </c>
      <c r="ACG380" s="48">
        <v>0.38900000000000001</v>
      </c>
      <c r="ACH380" s="48">
        <f>ACH379*ACG380</f>
        <v>0.77800000000000002</v>
      </c>
      <c r="ACI380" s="47"/>
      <c r="ACJ380" s="48"/>
      <c r="ACK380" s="56">
        <v>6</v>
      </c>
      <c r="ACL380" s="48">
        <f>ACH380*ACK380</f>
        <v>4.6680000000000001</v>
      </c>
      <c r="ACM380" s="47"/>
      <c r="ACN380" s="48"/>
      <c r="ACO380" s="49">
        <f>ACJ380+ACL380+ACN380</f>
        <v>4.6680000000000001</v>
      </c>
      <c r="ACP380" s="57"/>
      <c r="ALY380" s="65"/>
      <c r="ALZ380" s="47"/>
      <c r="AMA380" s="40" t="s">
        <v>12</v>
      </c>
      <c r="AMB380" s="47" t="s">
        <v>13</v>
      </c>
      <c r="AMC380" s="48">
        <v>0.38900000000000001</v>
      </c>
      <c r="AMD380" s="48">
        <f>AMD379*AMC380</f>
        <v>0.77800000000000002</v>
      </c>
      <c r="AME380" s="47"/>
      <c r="AMF380" s="48"/>
      <c r="AMG380" s="56">
        <v>6</v>
      </c>
      <c r="AMH380" s="48">
        <f>AMD380*AMG380</f>
        <v>4.6680000000000001</v>
      </c>
      <c r="AMI380" s="47"/>
      <c r="AMJ380" s="48"/>
      <c r="AMK380" s="49">
        <f>AMF380+AMH380+AMJ380</f>
        <v>4.6680000000000001</v>
      </c>
      <c r="AML380" s="57"/>
      <c r="AVU380" s="65"/>
      <c r="AVV380" s="47"/>
      <c r="AVW380" s="40" t="s">
        <v>12</v>
      </c>
      <c r="AVX380" s="47" t="s">
        <v>13</v>
      </c>
      <c r="AVY380" s="48">
        <v>0.38900000000000001</v>
      </c>
      <c r="AVZ380" s="48">
        <f>AVZ379*AVY380</f>
        <v>0.77800000000000002</v>
      </c>
      <c r="AWA380" s="47"/>
      <c r="AWB380" s="48"/>
      <c r="AWC380" s="56">
        <v>6</v>
      </c>
      <c r="AWD380" s="48">
        <f>AVZ380*AWC380</f>
        <v>4.6680000000000001</v>
      </c>
      <c r="AWE380" s="47"/>
      <c r="AWF380" s="48"/>
      <c r="AWG380" s="49">
        <f>AWB380+AWD380+AWF380</f>
        <v>4.6680000000000001</v>
      </c>
      <c r="AWH380" s="57"/>
      <c r="BFQ380" s="65"/>
      <c r="BFR380" s="47"/>
      <c r="BFS380" s="40" t="s">
        <v>12</v>
      </c>
      <c r="BFT380" s="47" t="s">
        <v>13</v>
      </c>
      <c r="BFU380" s="48">
        <v>0.38900000000000001</v>
      </c>
      <c r="BFV380" s="48">
        <f>BFV379*BFU380</f>
        <v>0.77800000000000002</v>
      </c>
      <c r="BFW380" s="47"/>
      <c r="BFX380" s="48"/>
      <c r="BFY380" s="56">
        <v>6</v>
      </c>
      <c r="BFZ380" s="48">
        <f>BFV380*BFY380</f>
        <v>4.6680000000000001</v>
      </c>
      <c r="BGA380" s="47"/>
      <c r="BGB380" s="48"/>
      <c r="BGC380" s="49">
        <f>BFX380+BFZ380+BGB380</f>
        <v>4.6680000000000001</v>
      </c>
      <c r="BGD380" s="57"/>
      <c r="BPM380" s="65"/>
      <c r="BPN380" s="47"/>
      <c r="BPO380" s="40" t="s">
        <v>12</v>
      </c>
      <c r="BPP380" s="47" t="s">
        <v>13</v>
      </c>
      <c r="BPQ380" s="48">
        <v>0.38900000000000001</v>
      </c>
      <c r="BPR380" s="48">
        <f>BPR379*BPQ380</f>
        <v>0.77800000000000002</v>
      </c>
      <c r="BPS380" s="47"/>
      <c r="BPT380" s="48"/>
      <c r="BPU380" s="56">
        <v>6</v>
      </c>
      <c r="BPV380" s="48">
        <f>BPR380*BPU380</f>
        <v>4.6680000000000001</v>
      </c>
      <c r="BPW380" s="47"/>
      <c r="BPX380" s="48"/>
      <c r="BPY380" s="49">
        <f>BPT380+BPV380+BPX380</f>
        <v>4.6680000000000001</v>
      </c>
      <c r="BPZ380" s="57"/>
      <c r="BZI380" s="65"/>
      <c r="BZJ380" s="47"/>
      <c r="BZK380" s="40" t="s">
        <v>12</v>
      </c>
      <c r="BZL380" s="47" t="s">
        <v>13</v>
      </c>
      <c r="BZM380" s="48">
        <v>0.38900000000000001</v>
      </c>
      <c r="BZN380" s="48">
        <f>BZN379*BZM380</f>
        <v>0.77800000000000002</v>
      </c>
      <c r="BZO380" s="47"/>
      <c r="BZP380" s="48"/>
      <c r="BZQ380" s="56">
        <v>6</v>
      </c>
      <c r="BZR380" s="48">
        <f>BZN380*BZQ380</f>
        <v>4.6680000000000001</v>
      </c>
      <c r="BZS380" s="47"/>
      <c r="BZT380" s="48"/>
      <c r="BZU380" s="49">
        <f>BZP380+BZR380+BZT380</f>
        <v>4.6680000000000001</v>
      </c>
      <c r="BZV380" s="57"/>
      <c r="CJE380" s="65"/>
      <c r="CJF380" s="47"/>
      <c r="CJG380" s="40" t="s">
        <v>12</v>
      </c>
      <c r="CJH380" s="47" t="s">
        <v>13</v>
      </c>
      <c r="CJI380" s="48">
        <v>0.38900000000000001</v>
      </c>
      <c r="CJJ380" s="48">
        <f>CJJ379*CJI380</f>
        <v>0.77800000000000002</v>
      </c>
      <c r="CJK380" s="47"/>
      <c r="CJL380" s="48"/>
      <c r="CJM380" s="56">
        <v>6</v>
      </c>
      <c r="CJN380" s="48">
        <f>CJJ380*CJM380</f>
        <v>4.6680000000000001</v>
      </c>
      <c r="CJO380" s="47"/>
      <c r="CJP380" s="48"/>
      <c r="CJQ380" s="49">
        <f>CJL380+CJN380+CJP380</f>
        <v>4.6680000000000001</v>
      </c>
      <c r="CJR380" s="57"/>
      <c r="CTA380" s="65"/>
      <c r="CTB380" s="47"/>
      <c r="CTC380" s="40" t="s">
        <v>12</v>
      </c>
      <c r="CTD380" s="47" t="s">
        <v>13</v>
      </c>
      <c r="CTE380" s="48">
        <v>0.38900000000000001</v>
      </c>
      <c r="CTF380" s="48">
        <f>CTF379*CTE380</f>
        <v>0.77800000000000002</v>
      </c>
      <c r="CTG380" s="47"/>
      <c r="CTH380" s="48"/>
      <c r="CTI380" s="56">
        <v>6</v>
      </c>
      <c r="CTJ380" s="48">
        <f>CTF380*CTI380</f>
        <v>4.6680000000000001</v>
      </c>
      <c r="CTK380" s="47"/>
      <c r="CTL380" s="48"/>
      <c r="CTM380" s="49">
        <f>CTH380+CTJ380+CTL380</f>
        <v>4.6680000000000001</v>
      </c>
      <c r="CTN380" s="57"/>
      <c r="DCW380" s="65"/>
      <c r="DCX380" s="47"/>
      <c r="DCY380" s="40" t="s">
        <v>12</v>
      </c>
      <c r="DCZ380" s="47" t="s">
        <v>13</v>
      </c>
      <c r="DDA380" s="48">
        <v>0.38900000000000001</v>
      </c>
      <c r="DDB380" s="48">
        <f>DDB379*DDA380</f>
        <v>0.77800000000000002</v>
      </c>
      <c r="DDC380" s="47"/>
      <c r="DDD380" s="48"/>
      <c r="DDE380" s="56">
        <v>6</v>
      </c>
      <c r="DDF380" s="48">
        <f>DDB380*DDE380</f>
        <v>4.6680000000000001</v>
      </c>
      <c r="DDG380" s="47"/>
      <c r="DDH380" s="48"/>
      <c r="DDI380" s="49">
        <f>DDD380+DDF380+DDH380</f>
        <v>4.6680000000000001</v>
      </c>
      <c r="DDJ380" s="57"/>
      <c r="DMS380" s="65"/>
      <c r="DMT380" s="47"/>
      <c r="DMU380" s="40" t="s">
        <v>12</v>
      </c>
      <c r="DMV380" s="47" t="s">
        <v>13</v>
      </c>
      <c r="DMW380" s="48">
        <v>0.38900000000000001</v>
      </c>
      <c r="DMX380" s="48">
        <f>DMX379*DMW380</f>
        <v>0.77800000000000002</v>
      </c>
      <c r="DMY380" s="47"/>
      <c r="DMZ380" s="48"/>
      <c r="DNA380" s="56">
        <v>6</v>
      </c>
      <c r="DNB380" s="48">
        <f>DMX380*DNA380</f>
        <v>4.6680000000000001</v>
      </c>
      <c r="DNC380" s="47"/>
      <c r="DND380" s="48"/>
      <c r="DNE380" s="49">
        <f>DMZ380+DNB380+DND380</f>
        <v>4.6680000000000001</v>
      </c>
      <c r="DNF380" s="57"/>
      <c r="DWO380" s="65"/>
      <c r="DWP380" s="47"/>
      <c r="DWQ380" s="40" t="s">
        <v>12</v>
      </c>
      <c r="DWR380" s="47" t="s">
        <v>13</v>
      </c>
      <c r="DWS380" s="48">
        <v>0.38900000000000001</v>
      </c>
      <c r="DWT380" s="48">
        <f>DWT379*DWS380</f>
        <v>0.77800000000000002</v>
      </c>
      <c r="DWU380" s="47"/>
      <c r="DWV380" s="48"/>
      <c r="DWW380" s="56">
        <v>6</v>
      </c>
      <c r="DWX380" s="48">
        <f>DWT380*DWW380</f>
        <v>4.6680000000000001</v>
      </c>
      <c r="DWY380" s="47"/>
      <c r="DWZ380" s="48"/>
      <c r="DXA380" s="49">
        <f>DWV380+DWX380+DWZ380</f>
        <v>4.6680000000000001</v>
      </c>
      <c r="DXB380" s="57"/>
      <c r="EGK380" s="65"/>
      <c r="EGL380" s="47"/>
      <c r="EGM380" s="40" t="s">
        <v>12</v>
      </c>
      <c r="EGN380" s="47" t="s">
        <v>13</v>
      </c>
      <c r="EGO380" s="48">
        <v>0.38900000000000001</v>
      </c>
      <c r="EGP380" s="48">
        <f>EGP379*EGO380</f>
        <v>0.77800000000000002</v>
      </c>
      <c r="EGQ380" s="47"/>
      <c r="EGR380" s="48"/>
      <c r="EGS380" s="56">
        <v>6</v>
      </c>
      <c r="EGT380" s="48">
        <f>EGP380*EGS380</f>
        <v>4.6680000000000001</v>
      </c>
      <c r="EGU380" s="47"/>
      <c r="EGV380" s="48"/>
      <c r="EGW380" s="49">
        <f>EGR380+EGT380+EGV380</f>
        <v>4.6680000000000001</v>
      </c>
      <c r="EGX380" s="57"/>
      <c r="EQG380" s="65"/>
      <c r="EQH380" s="47"/>
      <c r="EQI380" s="40" t="s">
        <v>12</v>
      </c>
      <c r="EQJ380" s="47" t="s">
        <v>13</v>
      </c>
      <c r="EQK380" s="48">
        <v>0.38900000000000001</v>
      </c>
      <c r="EQL380" s="48">
        <f>EQL379*EQK380</f>
        <v>0.77800000000000002</v>
      </c>
      <c r="EQM380" s="47"/>
      <c r="EQN380" s="48"/>
      <c r="EQO380" s="56">
        <v>6</v>
      </c>
      <c r="EQP380" s="48">
        <f>EQL380*EQO380</f>
        <v>4.6680000000000001</v>
      </c>
      <c r="EQQ380" s="47"/>
      <c r="EQR380" s="48"/>
      <c r="EQS380" s="49">
        <f>EQN380+EQP380+EQR380</f>
        <v>4.6680000000000001</v>
      </c>
      <c r="EQT380" s="57"/>
      <c r="FAC380" s="65"/>
      <c r="FAD380" s="47"/>
      <c r="FAE380" s="40" t="s">
        <v>12</v>
      </c>
      <c r="FAF380" s="47" t="s">
        <v>13</v>
      </c>
      <c r="FAG380" s="48">
        <v>0.38900000000000001</v>
      </c>
      <c r="FAH380" s="48">
        <f>FAH379*FAG380</f>
        <v>0.77800000000000002</v>
      </c>
      <c r="FAI380" s="47"/>
      <c r="FAJ380" s="48"/>
      <c r="FAK380" s="56">
        <v>6</v>
      </c>
      <c r="FAL380" s="48">
        <f>FAH380*FAK380</f>
        <v>4.6680000000000001</v>
      </c>
      <c r="FAM380" s="47"/>
      <c r="FAN380" s="48"/>
      <c r="FAO380" s="49">
        <f>FAJ380+FAL380+FAN380</f>
        <v>4.6680000000000001</v>
      </c>
      <c r="FAP380" s="57"/>
      <c r="FJY380" s="65"/>
      <c r="FJZ380" s="47"/>
      <c r="FKA380" s="40" t="s">
        <v>12</v>
      </c>
      <c r="FKB380" s="47" t="s">
        <v>13</v>
      </c>
      <c r="FKC380" s="48">
        <v>0.38900000000000001</v>
      </c>
      <c r="FKD380" s="48">
        <f>FKD379*FKC380</f>
        <v>0.77800000000000002</v>
      </c>
      <c r="FKE380" s="47"/>
      <c r="FKF380" s="48"/>
      <c r="FKG380" s="56">
        <v>6</v>
      </c>
      <c r="FKH380" s="48">
        <f>FKD380*FKG380</f>
        <v>4.6680000000000001</v>
      </c>
      <c r="FKI380" s="47"/>
      <c r="FKJ380" s="48"/>
      <c r="FKK380" s="49">
        <f>FKF380+FKH380+FKJ380</f>
        <v>4.6680000000000001</v>
      </c>
      <c r="FKL380" s="57"/>
      <c r="FTU380" s="65"/>
      <c r="FTV380" s="47"/>
      <c r="FTW380" s="40" t="s">
        <v>12</v>
      </c>
      <c r="FTX380" s="47" t="s">
        <v>13</v>
      </c>
      <c r="FTY380" s="48">
        <v>0.38900000000000001</v>
      </c>
      <c r="FTZ380" s="48">
        <f>FTZ379*FTY380</f>
        <v>0.77800000000000002</v>
      </c>
      <c r="FUA380" s="47"/>
      <c r="FUB380" s="48"/>
      <c r="FUC380" s="56">
        <v>6</v>
      </c>
      <c r="FUD380" s="48">
        <f>FTZ380*FUC380</f>
        <v>4.6680000000000001</v>
      </c>
      <c r="FUE380" s="47"/>
      <c r="FUF380" s="48"/>
      <c r="FUG380" s="49">
        <f>FUB380+FUD380+FUF380</f>
        <v>4.6680000000000001</v>
      </c>
      <c r="FUH380" s="57"/>
      <c r="GDQ380" s="65"/>
      <c r="GDR380" s="47"/>
      <c r="GDS380" s="40" t="s">
        <v>12</v>
      </c>
      <c r="GDT380" s="47" t="s">
        <v>13</v>
      </c>
      <c r="GDU380" s="48">
        <v>0.38900000000000001</v>
      </c>
      <c r="GDV380" s="48">
        <f>GDV379*GDU380</f>
        <v>0.77800000000000002</v>
      </c>
      <c r="GDW380" s="47"/>
      <c r="GDX380" s="48"/>
      <c r="GDY380" s="56">
        <v>6</v>
      </c>
      <c r="GDZ380" s="48">
        <f>GDV380*GDY380</f>
        <v>4.6680000000000001</v>
      </c>
      <c r="GEA380" s="47"/>
      <c r="GEB380" s="48"/>
      <c r="GEC380" s="49">
        <f>GDX380+GDZ380+GEB380</f>
        <v>4.6680000000000001</v>
      </c>
      <c r="GED380" s="57"/>
      <c r="GNM380" s="65"/>
      <c r="GNN380" s="47"/>
      <c r="GNO380" s="40" t="s">
        <v>12</v>
      </c>
      <c r="GNP380" s="47" t="s">
        <v>13</v>
      </c>
      <c r="GNQ380" s="48">
        <v>0.38900000000000001</v>
      </c>
      <c r="GNR380" s="48">
        <f>GNR379*GNQ380</f>
        <v>0.77800000000000002</v>
      </c>
      <c r="GNS380" s="47"/>
      <c r="GNT380" s="48"/>
      <c r="GNU380" s="56">
        <v>6</v>
      </c>
      <c r="GNV380" s="48">
        <f>GNR380*GNU380</f>
        <v>4.6680000000000001</v>
      </c>
      <c r="GNW380" s="47"/>
      <c r="GNX380" s="48"/>
      <c r="GNY380" s="49">
        <f>GNT380+GNV380+GNX380</f>
        <v>4.6680000000000001</v>
      </c>
      <c r="GNZ380" s="57"/>
      <c r="GXI380" s="65"/>
      <c r="GXJ380" s="47"/>
      <c r="GXK380" s="40" t="s">
        <v>12</v>
      </c>
      <c r="GXL380" s="47" t="s">
        <v>13</v>
      </c>
      <c r="GXM380" s="48">
        <v>0.38900000000000001</v>
      </c>
      <c r="GXN380" s="48">
        <f>GXN379*GXM380</f>
        <v>0.77800000000000002</v>
      </c>
      <c r="GXO380" s="47"/>
      <c r="GXP380" s="48"/>
      <c r="GXQ380" s="56">
        <v>6</v>
      </c>
      <c r="GXR380" s="48">
        <f>GXN380*GXQ380</f>
        <v>4.6680000000000001</v>
      </c>
      <c r="GXS380" s="47"/>
      <c r="GXT380" s="48"/>
      <c r="GXU380" s="49">
        <f>GXP380+GXR380+GXT380</f>
        <v>4.6680000000000001</v>
      </c>
      <c r="GXV380" s="57"/>
      <c r="HHE380" s="65"/>
      <c r="HHF380" s="47"/>
      <c r="HHG380" s="40" t="s">
        <v>12</v>
      </c>
      <c r="HHH380" s="47" t="s">
        <v>13</v>
      </c>
      <c r="HHI380" s="48">
        <v>0.38900000000000001</v>
      </c>
      <c r="HHJ380" s="48">
        <f>HHJ379*HHI380</f>
        <v>0.77800000000000002</v>
      </c>
      <c r="HHK380" s="47"/>
      <c r="HHL380" s="48"/>
      <c r="HHM380" s="56">
        <v>6</v>
      </c>
      <c r="HHN380" s="48">
        <f>HHJ380*HHM380</f>
        <v>4.6680000000000001</v>
      </c>
      <c r="HHO380" s="47"/>
      <c r="HHP380" s="48"/>
      <c r="HHQ380" s="49">
        <f>HHL380+HHN380+HHP380</f>
        <v>4.6680000000000001</v>
      </c>
      <c r="HHR380" s="57"/>
      <c r="HRA380" s="65"/>
      <c r="HRB380" s="47"/>
      <c r="HRC380" s="40" t="s">
        <v>12</v>
      </c>
      <c r="HRD380" s="47" t="s">
        <v>13</v>
      </c>
      <c r="HRE380" s="48">
        <v>0.38900000000000001</v>
      </c>
      <c r="HRF380" s="48">
        <f>HRF379*HRE380</f>
        <v>0.77800000000000002</v>
      </c>
      <c r="HRG380" s="47"/>
      <c r="HRH380" s="48"/>
      <c r="HRI380" s="56">
        <v>6</v>
      </c>
      <c r="HRJ380" s="48">
        <f>HRF380*HRI380</f>
        <v>4.6680000000000001</v>
      </c>
      <c r="HRK380" s="47"/>
      <c r="HRL380" s="48"/>
      <c r="HRM380" s="49">
        <f>HRH380+HRJ380+HRL380</f>
        <v>4.6680000000000001</v>
      </c>
      <c r="HRN380" s="57"/>
      <c r="IAW380" s="65"/>
      <c r="IAX380" s="47"/>
      <c r="IAY380" s="40" t="s">
        <v>12</v>
      </c>
      <c r="IAZ380" s="47" t="s">
        <v>13</v>
      </c>
      <c r="IBA380" s="48">
        <v>0.38900000000000001</v>
      </c>
      <c r="IBB380" s="48">
        <f>IBB379*IBA380</f>
        <v>0.77800000000000002</v>
      </c>
      <c r="IBC380" s="47"/>
      <c r="IBD380" s="48"/>
      <c r="IBE380" s="56">
        <v>6</v>
      </c>
      <c r="IBF380" s="48">
        <f>IBB380*IBE380</f>
        <v>4.6680000000000001</v>
      </c>
      <c r="IBG380" s="47"/>
      <c r="IBH380" s="48"/>
      <c r="IBI380" s="49">
        <f>IBD380+IBF380+IBH380</f>
        <v>4.6680000000000001</v>
      </c>
      <c r="IBJ380" s="57"/>
      <c r="IKS380" s="65"/>
      <c r="IKT380" s="47"/>
      <c r="IKU380" s="40" t="s">
        <v>12</v>
      </c>
      <c r="IKV380" s="47" t="s">
        <v>13</v>
      </c>
      <c r="IKW380" s="48">
        <v>0.38900000000000001</v>
      </c>
      <c r="IKX380" s="48">
        <f>IKX379*IKW380</f>
        <v>0.77800000000000002</v>
      </c>
      <c r="IKY380" s="47"/>
      <c r="IKZ380" s="48"/>
      <c r="ILA380" s="56">
        <v>6</v>
      </c>
      <c r="ILB380" s="48">
        <f>IKX380*ILA380</f>
        <v>4.6680000000000001</v>
      </c>
      <c r="ILC380" s="47"/>
      <c r="ILD380" s="48"/>
      <c r="ILE380" s="49">
        <f>IKZ380+ILB380+ILD380</f>
        <v>4.6680000000000001</v>
      </c>
      <c r="ILF380" s="57"/>
      <c r="IUO380" s="65"/>
      <c r="IUP380" s="47"/>
      <c r="IUQ380" s="40" t="s">
        <v>12</v>
      </c>
      <c r="IUR380" s="47" t="s">
        <v>13</v>
      </c>
      <c r="IUS380" s="48">
        <v>0.38900000000000001</v>
      </c>
      <c r="IUT380" s="48">
        <f>IUT379*IUS380</f>
        <v>0.77800000000000002</v>
      </c>
      <c r="IUU380" s="47"/>
      <c r="IUV380" s="48"/>
      <c r="IUW380" s="56">
        <v>6</v>
      </c>
      <c r="IUX380" s="48">
        <f>IUT380*IUW380</f>
        <v>4.6680000000000001</v>
      </c>
      <c r="IUY380" s="47"/>
      <c r="IUZ380" s="48"/>
      <c r="IVA380" s="49">
        <f>IUV380+IUX380+IUZ380</f>
        <v>4.6680000000000001</v>
      </c>
      <c r="IVB380" s="57"/>
      <c r="JEK380" s="65"/>
      <c r="JEL380" s="47"/>
      <c r="JEM380" s="40" t="s">
        <v>12</v>
      </c>
      <c r="JEN380" s="47" t="s">
        <v>13</v>
      </c>
      <c r="JEO380" s="48">
        <v>0.38900000000000001</v>
      </c>
      <c r="JEP380" s="48">
        <f>JEP379*JEO380</f>
        <v>0.77800000000000002</v>
      </c>
      <c r="JEQ380" s="47"/>
      <c r="JER380" s="48"/>
      <c r="JES380" s="56">
        <v>6</v>
      </c>
      <c r="JET380" s="48">
        <f>JEP380*JES380</f>
        <v>4.6680000000000001</v>
      </c>
      <c r="JEU380" s="47"/>
      <c r="JEV380" s="48"/>
      <c r="JEW380" s="49">
        <f>JER380+JET380+JEV380</f>
        <v>4.6680000000000001</v>
      </c>
      <c r="JEX380" s="57"/>
      <c r="JOG380" s="65"/>
      <c r="JOH380" s="47"/>
      <c r="JOI380" s="40" t="s">
        <v>12</v>
      </c>
      <c r="JOJ380" s="47" t="s">
        <v>13</v>
      </c>
      <c r="JOK380" s="48">
        <v>0.38900000000000001</v>
      </c>
      <c r="JOL380" s="48">
        <f>JOL379*JOK380</f>
        <v>0.77800000000000002</v>
      </c>
      <c r="JOM380" s="47"/>
      <c r="JON380" s="48"/>
      <c r="JOO380" s="56">
        <v>6</v>
      </c>
      <c r="JOP380" s="48">
        <f>JOL380*JOO380</f>
        <v>4.6680000000000001</v>
      </c>
      <c r="JOQ380" s="47"/>
      <c r="JOR380" s="48"/>
      <c r="JOS380" s="49">
        <f>JON380+JOP380+JOR380</f>
        <v>4.6680000000000001</v>
      </c>
      <c r="JOT380" s="57"/>
      <c r="JYC380" s="65"/>
      <c r="JYD380" s="47"/>
      <c r="JYE380" s="40" t="s">
        <v>12</v>
      </c>
      <c r="JYF380" s="47" t="s">
        <v>13</v>
      </c>
      <c r="JYG380" s="48">
        <v>0.38900000000000001</v>
      </c>
      <c r="JYH380" s="48">
        <f>JYH379*JYG380</f>
        <v>0.77800000000000002</v>
      </c>
      <c r="JYI380" s="47"/>
      <c r="JYJ380" s="48"/>
      <c r="JYK380" s="56">
        <v>6</v>
      </c>
      <c r="JYL380" s="48">
        <f>JYH380*JYK380</f>
        <v>4.6680000000000001</v>
      </c>
      <c r="JYM380" s="47"/>
      <c r="JYN380" s="48"/>
      <c r="JYO380" s="49">
        <f>JYJ380+JYL380+JYN380</f>
        <v>4.6680000000000001</v>
      </c>
      <c r="JYP380" s="57"/>
      <c r="KHY380" s="65"/>
      <c r="KHZ380" s="47"/>
      <c r="KIA380" s="40" t="s">
        <v>12</v>
      </c>
      <c r="KIB380" s="47" t="s">
        <v>13</v>
      </c>
      <c r="KIC380" s="48">
        <v>0.38900000000000001</v>
      </c>
      <c r="KID380" s="48">
        <f>KID379*KIC380</f>
        <v>0.77800000000000002</v>
      </c>
      <c r="KIE380" s="47"/>
      <c r="KIF380" s="48"/>
      <c r="KIG380" s="56">
        <v>6</v>
      </c>
      <c r="KIH380" s="48">
        <f>KID380*KIG380</f>
        <v>4.6680000000000001</v>
      </c>
      <c r="KII380" s="47"/>
      <c r="KIJ380" s="48"/>
      <c r="KIK380" s="49">
        <f>KIF380+KIH380+KIJ380</f>
        <v>4.6680000000000001</v>
      </c>
      <c r="KIL380" s="57"/>
      <c r="KRU380" s="65"/>
      <c r="KRV380" s="47"/>
      <c r="KRW380" s="40" t="s">
        <v>12</v>
      </c>
      <c r="KRX380" s="47" t="s">
        <v>13</v>
      </c>
      <c r="KRY380" s="48">
        <v>0.38900000000000001</v>
      </c>
      <c r="KRZ380" s="48">
        <f>KRZ379*KRY380</f>
        <v>0.77800000000000002</v>
      </c>
      <c r="KSA380" s="47"/>
      <c r="KSB380" s="48"/>
      <c r="KSC380" s="56">
        <v>6</v>
      </c>
      <c r="KSD380" s="48">
        <f>KRZ380*KSC380</f>
        <v>4.6680000000000001</v>
      </c>
      <c r="KSE380" s="47"/>
      <c r="KSF380" s="48"/>
      <c r="KSG380" s="49">
        <f>KSB380+KSD380+KSF380</f>
        <v>4.6680000000000001</v>
      </c>
      <c r="KSH380" s="57"/>
      <c r="LBQ380" s="65"/>
      <c r="LBR380" s="47"/>
      <c r="LBS380" s="40" t="s">
        <v>12</v>
      </c>
      <c r="LBT380" s="47" t="s">
        <v>13</v>
      </c>
      <c r="LBU380" s="48">
        <v>0.38900000000000001</v>
      </c>
      <c r="LBV380" s="48">
        <f>LBV379*LBU380</f>
        <v>0.77800000000000002</v>
      </c>
      <c r="LBW380" s="47"/>
      <c r="LBX380" s="48"/>
      <c r="LBY380" s="56">
        <v>6</v>
      </c>
      <c r="LBZ380" s="48">
        <f>LBV380*LBY380</f>
        <v>4.6680000000000001</v>
      </c>
      <c r="LCA380" s="47"/>
      <c r="LCB380" s="48"/>
      <c r="LCC380" s="49">
        <f>LBX380+LBZ380+LCB380</f>
        <v>4.6680000000000001</v>
      </c>
      <c r="LCD380" s="57"/>
      <c r="LLM380" s="65"/>
      <c r="LLN380" s="47"/>
      <c r="LLO380" s="40" t="s">
        <v>12</v>
      </c>
      <c r="LLP380" s="47" t="s">
        <v>13</v>
      </c>
      <c r="LLQ380" s="48">
        <v>0.38900000000000001</v>
      </c>
      <c r="LLR380" s="48">
        <f>LLR379*LLQ380</f>
        <v>0.77800000000000002</v>
      </c>
      <c r="LLS380" s="47"/>
      <c r="LLT380" s="48"/>
      <c r="LLU380" s="56">
        <v>6</v>
      </c>
      <c r="LLV380" s="48">
        <f>LLR380*LLU380</f>
        <v>4.6680000000000001</v>
      </c>
      <c r="LLW380" s="47"/>
      <c r="LLX380" s="48"/>
      <c r="LLY380" s="49">
        <f>LLT380+LLV380+LLX380</f>
        <v>4.6680000000000001</v>
      </c>
      <c r="LLZ380" s="57"/>
      <c r="LVI380" s="65"/>
      <c r="LVJ380" s="47"/>
      <c r="LVK380" s="40" t="s">
        <v>12</v>
      </c>
      <c r="LVL380" s="47" t="s">
        <v>13</v>
      </c>
      <c r="LVM380" s="48">
        <v>0.38900000000000001</v>
      </c>
      <c r="LVN380" s="48">
        <f>LVN379*LVM380</f>
        <v>0.77800000000000002</v>
      </c>
      <c r="LVO380" s="47"/>
      <c r="LVP380" s="48"/>
      <c r="LVQ380" s="56">
        <v>6</v>
      </c>
      <c r="LVR380" s="48">
        <f>LVN380*LVQ380</f>
        <v>4.6680000000000001</v>
      </c>
      <c r="LVS380" s="47"/>
      <c r="LVT380" s="48"/>
      <c r="LVU380" s="49">
        <f>LVP380+LVR380+LVT380</f>
        <v>4.6680000000000001</v>
      </c>
      <c r="LVV380" s="57"/>
      <c r="MFE380" s="65"/>
      <c r="MFF380" s="47"/>
      <c r="MFG380" s="40" t="s">
        <v>12</v>
      </c>
      <c r="MFH380" s="47" t="s">
        <v>13</v>
      </c>
      <c r="MFI380" s="48">
        <v>0.38900000000000001</v>
      </c>
      <c r="MFJ380" s="48">
        <f>MFJ379*MFI380</f>
        <v>0.77800000000000002</v>
      </c>
      <c r="MFK380" s="47"/>
      <c r="MFL380" s="48"/>
      <c r="MFM380" s="56">
        <v>6</v>
      </c>
      <c r="MFN380" s="48">
        <f>MFJ380*MFM380</f>
        <v>4.6680000000000001</v>
      </c>
      <c r="MFO380" s="47"/>
      <c r="MFP380" s="48"/>
      <c r="MFQ380" s="49">
        <f>MFL380+MFN380+MFP380</f>
        <v>4.6680000000000001</v>
      </c>
      <c r="MFR380" s="57"/>
      <c r="MPA380" s="65"/>
      <c r="MPB380" s="47"/>
      <c r="MPC380" s="40" t="s">
        <v>12</v>
      </c>
      <c r="MPD380" s="47" t="s">
        <v>13</v>
      </c>
      <c r="MPE380" s="48">
        <v>0.38900000000000001</v>
      </c>
      <c r="MPF380" s="48">
        <f>MPF379*MPE380</f>
        <v>0.77800000000000002</v>
      </c>
      <c r="MPG380" s="47"/>
      <c r="MPH380" s="48"/>
      <c r="MPI380" s="56">
        <v>6</v>
      </c>
      <c r="MPJ380" s="48">
        <f>MPF380*MPI380</f>
        <v>4.6680000000000001</v>
      </c>
      <c r="MPK380" s="47"/>
      <c r="MPL380" s="48"/>
      <c r="MPM380" s="49">
        <f>MPH380+MPJ380+MPL380</f>
        <v>4.6680000000000001</v>
      </c>
      <c r="MPN380" s="57"/>
      <c r="MYW380" s="65"/>
      <c r="MYX380" s="47"/>
      <c r="MYY380" s="40" t="s">
        <v>12</v>
      </c>
      <c r="MYZ380" s="47" t="s">
        <v>13</v>
      </c>
      <c r="MZA380" s="48">
        <v>0.38900000000000001</v>
      </c>
      <c r="MZB380" s="48">
        <f>MZB379*MZA380</f>
        <v>0.77800000000000002</v>
      </c>
      <c r="MZC380" s="47"/>
      <c r="MZD380" s="48"/>
      <c r="MZE380" s="56">
        <v>6</v>
      </c>
      <c r="MZF380" s="48">
        <f>MZB380*MZE380</f>
        <v>4.6680000000000001</v>
      </c>
      <c r="MZG380" s="47"/>
      <c r="MZH380" s="48"/>
      <c r="MZI380" s="49">
        <f>MZD380+MZF380+MZH380</f>
        <v>4.6680000000000001</v>
      </c>
      <c r="MZJ380" s="57"/>
      <c r="NIS380" s="65"/>
      <c r="NIT380" s="47"/>
      <c r="NIU380" s="40" t="s">
        <v>12</v>
      </c>
      <c r="NIV380" s="47" t="s">
        <v>13</v>
      </c>
      <c r="NIW380" s="48">
        <v>0.38900000000000001</v>
      </c>
      <c r="NIX380" s="48">
        <f>NIX379*NIW380</f>
        <v>0.77800000000000002</v>
      </c>
      <c r="NIY380" s="47"/>
      <c r="NIZ380" s="48"/>
      <c r="NJA380" s="56">
        <v>6</v>
      </c>
      <c r="NJB380" s="48">
        <f>NIX380*NJA380</f>
        <v>4.6680000000000001</v>
      </c>
      <c r="NJC380" s="47"/>
      <c r="NJD380" s="48"/>
      <c r="NJE380" s="49">
        <f>NIZ380+NJB380+NJD380</f>
        <v>4.6680000000000001</v>
      </c>
      <c r="NJF380" s="57"/>
      <c r="NSO380" s="65"/>
      <c r="NSP380" s="47"/>
      <c r="NSQ380" s="40" t="s">
        <v>12</v>
      </c>
      <c r="NSR380" s="47" t="s">
        <v>13</v>
      </c>
      <c r="NSS380" s="48">
        <v>0.38900000000000001</v>
      </c>
      <c r="NST380" s="48">
        <f>NST379*NSS380</f>
        <v>0.77800000000000002</v>
      </c>
      <c r="NSU380" s="47"/>
      <c r="NSV380" s="48"/>
      <c r="NSW380" s="56">
        <v>6</v>
      </c>
      <c r="NSX380" s="48">
        <f>NST380*NSW380</f>
        <v>4.6680000000000001</v>
      </c>
      <c r="NSY380" s="47"/>
      <c r="NSZ380" s="48"/>
      <c r="NTA380" s="49">
        <f>NSV380+NSX380+NSZ380</f>
        <v>4.6680000000000001</v>
      </c>
      <c r="NTB380" s="57"/>
      <c r="OCK380" s="65"/>
      <c r="OCL380" s="47"/>
      <c r="OCM380" s="40" t="s">
        <v>12</v>
      </c>
      <c r="OCN380" s="47" t="s">
        <v>13</v>
      </c>
      <c r="OCO380" s="48">
        <v>0.38900000000000001</v>
      </c>
      <c r="OCP380" s="48">
        <f>OCP379*OCO380</f>
        <v>0.77800000000000002</v>
      </c>
      <c r="OCQ380" s="47"/>
      <c r="OCR380" s="48"/>
      <c r="OCS380" s="56">
        <v>6</v>
      </c>
      <c r="OCT380" s="48">
        <f>OCP380*OCS380</f>
        <v>4.6680000000000001</v>
      </c>
      <c r="OCU380" s="47"/>
      <c r="OCV380" s="48"/>
      <c r="OCW380" s="49">
        <f>OCR380+OCT380+OCV380</f>
        <v>4.6680000000000001</v>
      </c>
      <c r="OCX380" s="57"/>
      <c r="OMG380" s="65"/>
      <c r="OMH380" s="47"/>
      <c r="OMI380" s="40" t="s">
        <v>12</v>
      </c>
      <c r="OMJ380" s="47" t="s">
        <v>13</v>
      </c>
      <c r="OMK380" s="48">
        <v>0.38900000000000001</v>
      </c>
      <c r="OML380" s="48">
        <f>OML379*OMK380</f>
        <v>0.77800000000000002</v>
      </c>
      <c r="OMM380" s="47"/>
      <c r="OMN380" s="48"/>
      <c r="OMO380" s="56">
        <v>6</v>
      </c>
      <c r="OMP380" s="48">
        <f>OML380*OMO380</f>
        <v>4.6680000000000001</v>
      </c>
      <c r="OMQ380" s="47"/>
      <c r="OMR380" s="48"/>
      <c r="OMS380" s="49">
        <f>OMN380+OMP380+OMR380</f>
        <v>4.6680000000000001</v>
      </c>
      <c r="OMT380" s="57"/>
      <c r="OWC380" s="65"/>
      <c r="OWD380" s="47"/>
      <c r="OWE380" s="40" t="s">
        <v>12</v>
      </c>
      <c r="OWF380" s="47" t="s">
        <v>13</v>
      </c>
      <c r="OWG380" s="48">
        <v>0.38900000000000001</v>
      </c>
      <c r="OWH380" s="48">
        <f>OWH379*OWG380</f>
        <v>0.77800000000000002</v>
      </c>
      <c r="OWI380" s="47"/>
      <c r="OWJ380" s="48"/>
      <c r="OWK380" s="56">
        <v>6</v>
      </c>
      <c r="OWL380" s="48">
        <f>OWH380*OWK380</f>
        <v>4.6680000000000001</v>
      </c>
      <c r="OWM380" s="47"/>
      <c r="OWN380" s="48"/>
      <c r="OWO380" s="49">
        <f>OWJ380+OWL380+OWN380</f>
        <v>4.6680000000000001</v>
      </c>
      <c r="OWP380" s="57"/>
      <c r="PFY380" s="65"/>
      <c r="PFZ380" s="47"/>
      <c r="PGA380" s="40" t="s">
        <v>12</v>
      </c>
      <c r="PGB380" s="47" t="s">
        <v>13</v>
      </c>
      <c r="PGC380" s="48">
        <v>0.38900000000000001</v>
      </c>
      <c r="PGD380" s="48">
        <f>PGD379*PGC380</f>
        <v>0.77800000000000002</v>
      </c>
      <c r="PGE380" s="47"/>
      <c r="PGF380" s="48"/>
      <c r="PGG380" s="56">
        <v>6</v>
      </c>
      <c r="PGH380" s="48">
        <f>PGD380*PGG380</f>
        <v>4.6680000000000001</v>
      </c>
      <c r="PGI380" s="47"/>
      <c r="PGJ380" s="48"/>
      <c r="PGK380" s="49">
        <f>PGF380+PGH380+PGJ380</f>
        <v>4.6680000000000001</v>
      </c>
      <c r="PGL380" s="57"/>
      <c r="PPU380" s="65"/>
      <c r="PPV380" s="47"/>
      <c r="PPW380" s="40" t="s">
        <v>12</v>
      </c>
      <c r="PPX380" s="47" t="s">
        <v>13</v>
      </c>
      <c r="PPY380" s="48">
        <v>0.38900000000000001</v>
      </c>
      <c r="PPZ380" s="48">
        <f>PPZ379*PPY380</f>
        <v>0.77800000000000002</v>
      </c>
      <c r="PQA380" s="47"/>
      <c r="PQB380" s="48"/>
      <c r="PQC380" s="56">
        <v>6</v>
      </c>
      <c r="PQD380" s="48">
        <f>PPZ380*PQC380</f>
        <v>4.6680000000000001</v>
      </c>
      <c r="PQE380" s="47"/>
      <c r="PQF380" s="48"/>
      <c r="PQG380" s="49">
        <f>PQB380+PQD380+PQF380</f>
        <v>4.6680000000000001</v>
      </c>
      <c r="PQH380" s="57"/>
      <c r="PZQ380" s="65"/>
      <c r="PZR380" s="47"/>
      <c r="PZS380" s="40" t="s">
        <v>12</v>
      </c>
      <c r="PZT380" s="47" t="s">
        <v>13</v>
      </c>
      <c r="PZU380" s="48">
        <v>0.38900000000000001</v>
      </c>
      <c r="PZV380" s="48">
        <f>PZV379*PZU380</f>
        <v>0.77800000000000002</v>
      </c>
      <c r="PZW380" s="47"/>
      <c r="PZX380" s="48"/>
      <c r="PZY380" s="56">
        <v>6</v>
      </c>
      <c r="PZZ380" s="48">
        <f>PZV380*PZY380</f>
        <v>4.6680000000000001</v>
      </c>
      <c r="QAA380" s="47"/>
      <c r="QAB380" s="48"/>
      <c r="QAC380" s="49">
        <f>PZX380+PZZ380+QAB380</f>
        <v>4.6680000000000001</v>
      </c>
      <c r="QAD380" s="57"/>
      <c r="QJM380" s="65"/>
      <c r="QJN380" s="47"/>
      <c r="QJO380" s="40" t="s">
        <v>12</v>
      </c>
      <c r="QJP380" s="47" t="s">
        <v>13</v>
      </c>
      <c r="QJQ380" s="48">
        <v>0.38900000000000001</v>
      </c>
      <c r="QJR380" s="48">
        <f>QJR379*QJQ380</f>
        <v>0.77800000000000002</v>
      </c>
      <c r="QJS380" s="47"/>
      <c r="QJT380" s="48"/>
      <c r="QJU380" s="56">
        <v>6</v>
      </c>
      <c r="QJV380" s="48">
        <f>QJR380*QJU380</f>
        <v>4.6680000000000001</v>
      </c>
      <c r="QJW380" s="47"/>
      <c r="QJX380" s="48"/>
      <c r="QJY380" s="49">
        <f>QJT380+QJV380+QJX380</f>
        <v>4.6680000000000001</v>
      </c>
      <c r="QJZ380" s="57"/>
      <c r="QTI380" s="65"/>
      <c r="QTJ380" s="47"/>
      <c r="QTK380" s="40" t="s">
        <v>12</v>
      </c>
      <c r="QTL380" s="47" t="s">
        <v>13</v>
      </c>
      <c r="QTM380" s="48">
        <v>0.38900000000000001</v>
      </c>
      <c r="QTN380" s="48">
        <f>QTN379*QTM380</f>
        <v>0.77800000000000002</v>
      </c>
      <c r="QTO380" s="47"/>
      <c r="QTP380" s="48"/>
      <c r="QTQ380" s="56">
        <v>6</v>
      </c>
      <c r="QTR380" s="48">
        <f>QTN380*QTQ380</f>
        <v>4.6680000000000001</v>
      </c>
      <c r="QTS380" s="47"/>
      <c r="QTT380" s="48"/>
      <c r="QTU380" s="49">
        <f>QTP380+QTR380+QTT380</f>
        <v>4.6680000000000001</v>
      </c>
      <c r="QTV380" s="57"/>
      <c r="RDE380" s="65"/>
      <c r="RDF380" s="47"/>
      <c r="RDG380" s="40" t="s">
        <v>12</v>
      </c>
      <c r="RDH380" s="47" t="s">
        <v>13</v>
      </c>
      <c r="RDI380" s="48">
        <v>0.38900000000000001</v>
      </c>
      <c r="RDJ380" s="48">
        <f>RDJ379*RDI380</f>
        <v>0.77800000000000002</v>
      </c>
      <c r="RDK380" s="47"/>
      <c r="RDL380" s="48"/>
      <c r="RDM380" s="56">
        <v>6</v>
      </c>
      <c r="RDN380" s="48">
        <f>RDJ380*RDM380</f>
        <v>4.6680000000000001</v>
      </c>
      <c r="RDO380" s="47"/>
      <c r="RDP380" s="48"/>
      <c r="RDQ380" s="49">
        <f>RDL380+RDN380+RDP380</f>
        <v>4.6680000000000001</v>
      </c>
      <c r="RDR380" s="57"/>
      <c r="RNA380" s="65"/>
      <c r="RNB380" s="47"/>
      <c r="RNC380" s="40" t="s">
        <v>12</v>
      </c>
      <c r="RND380" s="47" t="s">
        <v>13</v>
      </c>
      <c r="RNE380" s="48">
        <v>0.38900000000000001</v>
      </c>
      <c r="RNF380" s="48">
        <f>RNF379*RNE380</f>
        <v>0.77800000000000002</v>
      </c>
      <c r="RNG380" s="47"/>
      <c r="RNH380" s="48"/>
      <c r="RNI380" s="56">
        <v>6</v>
      </c>
      <c r="RNJ380" s="48">
        <f>RNF380*RNI380</f>
        <v>4.6680000000000001</v>
      </c>
      <c r="RNK380" s="47"/>
      <c r="RNL380" s="48"/>
      <c r="RNM380" s="49">
        <f>RNH380+RNJ380+RNL380</f>
        <v>4.6680000000000001</v>
      </c>
      <c r="RNN380" s="57"/>
      <c r="RWW380" s="65"/>
      <c r="RWX380" s="47"/>
      <c r="RWY380" s="40" t="s">
        <v>12</v>
      </c>
      <c r="RWZ380" s="47" t="s">
        <v>13</v>
      </c>
      <c r="RXA380" s="48">
        <v>0.38900000000000001</v>
      </c>
      <c r="RXB380" s="48">
        <f>RXB379*RXA380</f>
        <v>0.77800000000000002</v>
      </c>
      <c r="RXC380" s="47"/>
      <c r="RXD380" s="48"/>
      <c r="RXE380" s="56">
        <v>6</v>
      </c>
      <c r="RXF380" s="48">
        <f>RXB380*RXE380</f>
        <v>4.6680000000000001</v>
      </c>
      <c r="RXG380" s="47"/>
      <c r="RXH380" s="48"/>
      <c r="RXI380" s="49">
        <f>RXD380+RXF380+RXH380</f>
        <v>4.6680000000000001</v>
      </c>
      <c r="RXJ380" s="57"/>
      <c r="SGS380" s="65"/>
      <c r="SGT380" s="47"/>
      <c r="SGU380" s="40" t="s">
        <v>12</v>
      </c>
      <c r="SGV380" s="47" t="s">
        <v>13</v>
      </c>
      <c r="SGW380" s="48">
        <v>0.38900000000000001</v>
      </c>
      <c r="SGX380" s="48">
        <f>SGX379*SGW380</f>
        <v>0.77800000000000002</v>
      </c>
      <c r="SGY380" s="47"/>
      <c r="SGZ380" s="48"/>
      <c r="SHA380" s="56">
        <v>6</v>
      </c>
      <c r="SHB380" s="48">
        <f>SGX380*SHA380</f>
        <v>4.6680000000000001</v>
      </c>
      <c r="SHC380" s="47"/>
      <c r="SHD380" s="48"/>
      <c r="SHE380" s="49">
        <f>SGZ380+SHB380+SHD380</f>
        <v>4.6680000000000001</v>
      </c>
      <c r="SHF380" s="57"/>
      <c r="SQO380" s="65"/>
      <c r="SQP380" s="47"/>
      <c r="SQQ380" s="40" t="s">
        <v>12</v>
      </c>
      <c r="SQR380" s="47" t="s">
        <v>13</v>
      </c>
      <c r="SQS380" s="48">
        <v>0.38900000000000001</v>
      </c>
      <c r="SQT380" s="48">
        <f>SQT379*SQS380</f>
        <v>0.77800000000000002</v>
      </c>
      <c r="SQU380" s="47"/>
      <c r="SQV380" s="48"/>
      <c r="SQW380" s="56">
        <v>6</v>
      </c>
      <c r="SQX380" s="48">
        <f>SQT380*SQW380</f>
        <v>4.6680000000000001</v>
      </c>
      <c r="SQY380" s="47"/>
      <c r="SQZ380" s="48"/>
      <c r="SRA380" s="49">
        <f>SQV380+SQX380+SQZ380</f>
        <v>4.6680000000000001</v>
      </c>
      <c r="SRB380" s="57"/>
      <c r="TAK380" s="65"/>
      <c r="TAL380" s="47"/>
      <c r="TAM380" s="40" t="s">
        <v>12</v>
      </c>
      <c r="TAN380" s="47" t="s">
        <v>13</v>
      </c>
      <c r="TAO380" s="48">
        <v>0.38900000000000001</v>
      </c>
      <c r="TAP380" s="48">
        <f>TAP379*TAO380</f>
        <v>0.77800000000000002</v>
      </c>
      <c r="TAQ380" s="47"/>
      <c r="TAR380" s="48"/>
      <c r="TAS380" s="56">
        <v>6</v>
      </c>
      <c r="TAT380" s="48">
        <f>TAP380*TAS380</f>
        <v>4.6680000000000001</v>
      </c>
      <c r="TAU380" s="47"/>
      <c r="TAV380" s="48"/>
      <c r="TAW380" s="49">
        <f>TAR380+TAT380+TAV380</f>
        <v>4.6680000000000001</v>
      </c>
      <c r="TAX380" s="57"/>
      <c r="TKG380" s="65"/>
      <c r="TKH380" s="47"/>
      <c r="TKI380" s="40" t="s">
        <v>12</v>
      </c>
      <c r="TKJ380" s="47" t="s">
        <v>13</v>
      </c>
      <c r="TKK380" s="48">
        <v>0.38900000000000001</v>
      </c>
      <c r="TKL380" s="48">
        <f>TKL379*TKK380</f>
        <v>0.77800000000000002</v>
      </c>
      <c r="TKM380" s="47"/>
      <c r="TKN380" s="48"/>
      <c r="TKO380" s="56">
        <v>6</v>
      </c>
      <c r="TKP380" s="48">
        <f>TKL380*TKO380</f>
        <v>4.6680000000000001</v>
      </c>
      <c r="TKQ380" s="47"/>
      <c r="TKR380" s="48"/>
      <c r="TKS380" s="49">
        <f>TKN380+TKP380+TKR380</f>
        <v>4.6680000000000001</v>
      </c>
      <c r="TKT380" s="57"/>
      <c r="TUC380" s="65"/>
      <c r="TUD380" s="47"/>
      <c r="TUE380" s="40" t="s">
        <v>12</v>
      </c>
      <c r="TUF380" s="47" t="s">
        <v>13</v>
      </c>
      <c r="TUG380" s="48">
        <v>0.38900000000000001</v>
      </c>
      <c r="TUH380" s="48">
        <f>TUH379*TUG380</f>
        <v>0.77800000000000002</v>
      </c>
      <c r="TUI380" s="47"/>
      <c r="TUJ380" s="48"/>
      <c r="TUK380" s="56">
        <v>6</v>
      </c>
      <c r="TUL380" s="48">
        <f>TUH380*TUK380</f>
        <v>4.6680000000000001</v>
      </c>
      <c r="TUM380" s="47"/>
      <c r="TUN380" s="48"/>
      <c r="TUO380" s="49">
        <f>TUJ380+TUL380+TUN380</f>
        <v>4.6680000000000001</v>
      </c>
      <c r="TUP380" s="57"/>
      <c r="UDY380" s="65"/>
      <c r="UDZ380" s="47"/>
      <c r="UEA380" s="40" t="s">
        <v>12</v>
      </c>
      <c r="UEB380" s="47" t="s">
        <v>13</v>
      </c>
      <c r="UEC380" s="48">
        <v>0.38900000000000001</v>
      </c>
      <c r="UED380" s="48">
        <f>UED379*UEC380</f>
        <v>0.77800000000000002</v>
      </c>
      <c r="UEE380" s="47"/>
      <c r="UEF380" s="48"/>
      <c r="UEG380" s="56">
        <v>6</v>
      </c>
      <c r="UEH380" s="48">
        <f>UED380*UEG380</f>
        <v>4.6680000000000001</v>
      </c>
      <c r="UEI380" s="47"/>
      <c r="UEJ380" s="48"/>
      <c r="UEK380" s="49">
        <f>UEF380+UEH380+UEJ380</f>
        <v>4.6680000000000001</v>
      </c>
      <c r="UEL380" s="57"/>
      <c r="UNU380" s="65"/>
      <c r="UNV380" s="47"/>
      <c r="UNW380" s="40" t="s">
        <v>12</v>
      </c>
      <c r="UNX380" s="47" t="s">
        <v>13</v>
      </c>
      <c r="UNY380" s="48">
        <v>0.38900000000000001</v>
      </c>
      <c r="UNZ380" s="48">
        <f>UNZ379*UNY380</f>
        <v>0.77800000000000002</v>
      </c>
      <c r="UOA380" s="47"/>
      <c r="UOB380" s="48"/>
      <c r="UOC380" s="56">
        <v>6</v>
      </c>
      <c r="UOD380" s="48">
        <f>UNZ380*UOC380</f>
        <v>4.6680000000000001</v>
      </c>
      <c r="UOE380" s="47"/>
      <c r="UOF380" s="48"/>
      <c r="UOG380" s="49">
        <f>UOB380+UOD380+UOF380</f>
        <v>4.6680000000000001</v>
      </c>
      <c r="UOH380" s="57"/>
      <c r="UXQ380" s="65"/>
      <c r="UXR380" s="47"/>
      <c r="UXS380" s="40" t="s">
        <v>12</v>
      </c>
      <c r="UXT380" s="47" t="s">
        <v>13</v>
      </c>
      <c r="UXU380" s="48">
        <v>0.38900000000000001</v>
      </c>
      <c r="UXV380" s="48">
        <f>UXV379*UXU380</f>
        <v>0.77800000000000002</v>
      </c>
      <c r="UXW380" s="47"/>
      <c r="UXX380" s="48"/>
      <c r="UXY380" s="56">
        <v>6</v>
      </c>
      <c r="UXZ380" s="48">
        <f>UXV380*UXY380</f>
        <v>4.6680000000000001</v>
      </c>
      <c r="UYA380" s="47"/>
      <c r="UYB380" s="48"/>
      <c r="UYC380" s="49">
        <f>UXX380+UXZ380+UYB380</f>
        <v>4.6680000000000001</v>
      </c>
      <c r="UYD380" s="57"/>
      <c r="VHM380" s="65"/>
      <c r="VHN380" s="47"/>
      <c r="VHO380" s="40" t="s">
        <v>12</v>
      </c>
      <c r="VHP380" s="47" t="s">
        <v>13</v>
      </c>
      <c r="VHQ380" s="48">
        <v>0.38900000000000001</v>
      </c>
      <c r="VHR380" s="48">
        <f>VHR379*VHQ380</f>
        <v>0.77800000000000002</v>
      </c>
      <c r="VHS380" s="47"/>
      <c r="VHT380" s="48"/>
      <c r="VHU380" s="56">
        <v>6</v>
      </c>
      <c r="VHV380" s="48">
        <f>VHR380*VHU380</f>
        <v>4.6680000000000001</v>
      </c>
      <c r="VHW380" s="47"/>
      <c r="VHX380" s="48"/>
      <c r="VHY380" s="49">
        <f>VHT380+VHV380+VHX380</f>
        <v>4.6680000000000001</v>
      </c>
      <c r="VHZ380" s="57"/>
      <c r="VRI380" s="65"/>
      <c r="VRJ380" s="47"/>
      <c r="VRK380" s="40" t="s">
        <v>12</v>
      </c>
      <c r="VRL380" s="47" t="s">
        <v>13</v>
      </c>
      <c r="VRM380" s="48">
        <v>0.38900000000000001</v>
      </c>
      <c r="VRN380" s="48">
        <f>VRN379*VRM380</f>
        <v>0.77800000000000002</v>
      </c>
      <c r="VRO380" s="47"/>
      <c r="VRP380" s="48"/>
      <c r="VRQ380" s="56">
        <v>6</v>
      </c>
      <c r="VRR380" s="48">
        <f>VRN380*VRQ380</f>
        <v>4.6680000000000001</v>
      </c>
      <c r="VRS380" s="47"/>
      <c r="VRT380" s="48"/>
      <c r="VRU380" s="49">
        <f>VRP380+VRR380+VRT380</f>
        <v>4.6680000000000001</v>
      </c>
      <c r="VRV380" s="57"/>
      <c r="WBE380" s="65"/>
      <c r="WBF380" s="47"/>
      <c r="WBG380" s="40" t="s">
        <v>12</v>
      </c>
      <c r="WBH380" s="47" t="s">
        <v>13</v>
      </c>
      <c r="WBI380" s="48">
        <v>0.38900000000000001</v>
      </c>
      <c r="WBJ380" s="48">
        <f>WBJ379*WBI380</f>
        <v>0.77800000000000002</v>
      </c>
      <c r="WBK380" s="47"/>
      <c r="WBL380" s="48"/>
      <c r="WBM380" s="56">
        <v>6</v>
      </c>
      <c r="WBN380" s="48">
        <f>WBJ380*WBM380</f>
        <v>4.6680000000000001</v>
      </c>
      <c r="WBO380" s="47"/>
      <c r="WBP380" s="48"/>
      <c r="WBQ380" s="49">
        <f>WBL380+WBN380+WBP380</f>
        <v>4.6680000000000001</v>
      </c>
      <c r="WBR380" s="57"/>
      <c r="WLA380" s="65"/>
      <c r="WLB380" s="47"/>
      <c r="WLC380" s="40" t="s">
        <v>12</v>
      </c>
      <c r="WLD380" s="47" t="s">
        <v>13</v>
      </c>
      <c r="WLE380" s="48">
        <v>0.38900000000000001</v>
      </c>
      <c r="WLF380" s="48">
        <f>WLF379*WLE380</f>
        <v>0.77800000000000002</v>
      </c>
      <c r="WLG380" s="47"/>
      <c r="WLH380" s="48"/>
      <c r="WLI380" s="56">
        <v>6</v>
      </c>
      <c r="WLJ380" s="48">
        <f>WLF380*WLI380</f>
        <v>4.6680000000000001</v>
      </c>
      <c r="WLK380" s="47"/>
      <c r="WLL380" s="48"/>
      <c r="WLM380" s="49">
        <f>WLH380+WLJ380+WLL380</f>
        <v>4.6680000000000001</v>
      </c>
      <c r="WLN380" s="57"/>
      <c r="WUW380" s="65"/>
      <c r="WUX380" s="47"/>
      <c r="WUY380" s="40" t="s">
        <v>12</v>
      </c>
      <c r="WUZ380" s="47" t="s">
        <v>13</v>
      </c>
      <c r="WVA380" s="48">
        <v>0.38900000000000001</v>
      </c>
      <c r="WVB380" s="48">
        <f>WVB379*WVA380</f>
        <v>0.77800000000000002</v>
      </c>
      <c r="WVC380" s="47"/>
      <c r="WVD380" s="48"/>
      <c r="WVE380" s="56">
        <v>6</v>
      </c>
      <c r="WVF380" s="48">
        <f>WVB380*WVE380</f>
        <v>4.6680000000000001</v>
      </c>
      <c r="WVG380" s="47"/>
      <c r="WVH380" s="48"/>
      <c r="WVI380" s="49">
        <f>WVD380+WVF380+WVH380</f>
        <v>4.6680000000000001</v>
      </c>
      <c r="WVJ380" s="57"/>
    </row>
    <row r="381" spans="1:16130" s="50" customFormat="1" x14ac:dyDescent="0.25">
      <c r="A381" s="46"/>
      <c r="B381" s="29" t="s">
        <v>16</v>
      </c>
      <c r="C381" s="30" t="s">
        <v>17</v>
      </c>
      <c r="D381" s="97">
        <v>2.5669999999999997</v>
      </c>
      <c r="E381" s="97"/>
      <c r="F381" s="103"/>
      <c r="G381" s="103"/>
      <c r="H381" s="103"/>
      <c r="I381" s="103"/>
      <c r="J381" s="103"/>
      <c r="K381" s="95"/>
      <c r="L381" s="5" t="s">
        <v>249</v>
      </c>
      <c r="IK381" s="65"/>
      <c r="IL381" s="47"/>
      <c r="IM381" s="29" t="s">
        <v>16</v>
      </c>
      <c r="IN381" s="30" t="s">
        <v>17</v>
      </c>
      <c r="IO381" s="58">
        <v>0.151</v>
      </c>
      <c r="IP381" s="48">
        <f>IP379*IO381</f>
        <v>0.30199999999999999</v>
      </c>
      <c r="IQ381" s="59"/>
      <c r="IR381" s="59"/>
      <c r="IS381" s="59"/>
      <c r="IT381" s="60"/>
      <c r="IU381" s="61">
        <v>3.2</v>
      </c>
      <c r="IV381" s="61">
        <f>IP381*IU381</f>
        <v>0.96640000000000004</v>
      </c>
      <c r="IW381" s="49">
        <f>IR381+IT381+IV381</f>
        <v>0.96640000000000004</v>
      </c>
      <c r="SG381" s="65"/>
      <c r="SH381" s="47"/>
      <c r="SI381" s="29" t="s">
        <v>16</v>
      </c>
      <c r="SJ381" s="30" t="s">
        <v>17</v>
      </c>
      <c r="SK381" s="58">
        <v>0.151</v>
      </c>
      <c r="SL381" s="48">
        <f>SL379*SK381</f>
        <v>0.30199999999999999</v>
      </c>
      <c r="SM381" s="59"/>
      <c r="SN381" s="59"/>
      <c r="SO381" s="59"/>
      <c r="SP381" s="60"/>
      <c r="SQ381" s="61">
        <v>3.2</v>
      </c>
      <c r="SR381" s="61">
        <f>SL381*SQ381</f>
        <v>0.96640000000000004</v>
      </c>
      <c r="SS381" s="49">
        <f>SN381+SP381+SR381</f>
        <v>0.96640000000000004</v>
      </c>
      <c r="ACC381" s="65"/>
      <c r="ACD381" s="47"/>
      <c r="ACE381" s="29" t="s">
        <v>16</v>
      </c>
      <c r="ACF381" s="30" t="s">
        <v>17</v>
      </c>
      <c r="ACG381" s="58">
        <v>0.151</v>
      </c>
      <c r="ACH381" s="48">
        <f>ACH379*ACG381</f>
        <v>0.30199999999999999</v>
      </c>
      <c r="ACI381" s="59"/>
      <c r="ACJ381" s="59"/>
      <c r="ACK381" s="59"/>
      <c r="ACL381" s="60"/>
      <c r="ACM381" s="61">
        <v>3.2</v>
      </c>
      <c r="ACN381" s="61">
        <f>ACH381*ACM381</f>
        <v>0.96640000000000004</v>
      </c>
      <c r="ACO381" s="49">
        <f>ACJ381+ACL381+ACN381</f>
        <v>0.96640000000000004</v>
      </c>
      <c r="ALY381" s="65"/>
      <c r="ALZ381" s="47"/>
      <c r="AMA381" s="29" t="s">
        <v>16</v>
      </c>
      <c r="AMB381" s="30" t="s">
        <v>17</v>
      </c>
      <c r="AMC381" s="58">
        <v>0.151</v>
      </c>
      <c r="AMD381" s="48">
        <f>AMD379*AMC381</f>
        <v>0.30199999999999999</v>
      </c>
      <c r="AME381" s="59"/>
      <c r="AMF381" s="59"/>
      <c r="AMG381" s="59"/>
      <c r="AMH381" s="60"/>
      <c r="AMI381" s="61">
        <v>3.2</v>
      </c>
      <c r="AMJ381" s="61">
        <f>AMD381*AMI381</f>
        <v>0.96640000000000004</v>
      </c>
      <c r="AMK381" s="49">
        <f>AMF381+AMH381+AMJ381</f>
        <v>0.96640000000000004</v>
      </c>
      <c r="AVU381" s="65"/>
      <c r="AVV381" s="47"/>
      <c r="AVW381" s="29" t="s">
        <v>16</v>
      </c>
      <c r="AVX381" s="30" t="s">
        <v>17</v>
      </c>
      <c r="AVY381" s="58">
        <v>0.151</v>
      </c>
      <c r="AVZ381" s="48">
        <f>AVZ379*AVY381</f>
        <v>0.30199999999999999</v>
      </c>
      <c r="AWA381" s="59"/>
      <c r="AWB381" s="59"/>
      <c r="AWC381" s="59"/>
      <c r="AWD381" s="60"/>
      <c r="AWE381" s="61">
        <v>3.2</v>
      </c>
      <c r="AWF381" s="61">
        <f>AVZ381*AWE381</f>
        <v>0.96640000000000004</v>
      </c>
      <c r="AWG381" s="49">
        <f>AWB381+AWD381+AWF381</f>
        <v>0.96640000000000004</v>
      </c>
      <c r="BFQ381" s="65"/>
      <c r="BFR381" s="47"/>
      <c r="BFS381" s="29" t="s">
        <v>16</v>
      </c>
      <c r="BFT381" s="30" t="s">
        <v>17</v>
      </c>
      <c r="BFU381" s="58">
        <v>0.151</v>
      </c>
      <c r="BFV381" s="48">
        <f>BFV379*BFU381</f>
        <v>0.30199999999999999</v>
      </c>
      <c r="BFW381" s="59"/>
      <c r="BFX381" s="59"/>
      <c r="BFY381" s="59"/>
      <c r="BFZ381" s="60"/>
      <c r="BGA381" s="61">
        <v>3.2</v>
      </c>
      <c r="BGB381" s="61">
        <f>BFV381*BGA381</f>
        <v>0.96640000000000004</v>
      </c>
      <c r="BGC381" s="49">
        <f>BFX381+BFZ381+BGB381</f>
        <v>0.96640000000000004</v>
      </c>
      <c r="BPM381" s="65"/>
      <c r="BPN381" s="47"/>
      <c r="BPO381" s="29" t="s">
        <v>16</v>
      </c>
      <c r="BPP381" s="30" t="s">
        <v>17</v>
      </c>
      <c r="BPQ381" s="58">
        <v>0.151</v>
      </c>
      <c r="BPR381" s="48">
        <f>BPR379*BPQ381</f>
        <v>0.30199999999999999</v>
      </c>
      <c r="BPS381" s="59"/>
      <c r="BPT381" s="59"/>
      <c r="BPU381" s="59"/>
      <c r="BPV381" s="60"/>
      <c r="BPW381" s="61">
        <v>3.2</v>
      </c>
      <c r="BPX381" s="61">
        <f>BPR381*BPW381</f>
        <v>0.96640000000000004</v>
      </c>
      <c r="BPY381" s="49">
        <f>BPT381+BPV381+BPX381</f>
        <v>0.96640000000000004</v>
      </c>
      <c r="BZI381" s="65"/>
      <c r="BZJ381" s="47"/>
      <c r="BZK381" s="29" t="s">
        <v>16</v>
      </c>
      <c r="BZL381" s="30" t="s">
        <v>17</v>
      </c>
      <c r="BZM381" s="58">
        <v>0.151</v>
      </c>
      <c r="BZN381" s="48">
        <f>BZN379*BZM381</f>
        <v>0.30199999999999999</v>
      </c>
      <c r="BZO381" s="59"/>
      <c r="BZP381" s="59"/>
      <c r="BZQ381" s="59"/>
      <c r="BZR381" s="60"/>
      <c r="BZS381" s="61">
        <v>3.2</v>
      </c>
      <c r="BZT381" s="61">
        <f>BZN381*BZS381</f>
        <v>0.96640000000000004</v>
      </c>
      <c r="BZU381" s="49">
        <f>BZP381+BZR381+BZT381</f>
        <v>0.96640000000000004</v>
      </c>
      <c r="CJE381" s="65"/>
      <c r="CJF381" s="47"/>
      <c r="CJG381" s="29" t="s">
        <v>16</v>
      </c>
      <c r="CJH381" s="30" t="s">
        <v>17</v>
      </c>
      <c r="CJI381" s="58">
        <v>0.151</v>
      </c>
      <c r="CJJ381" s="48">
        <f>CJJ379*CJI381</f>
        <v>0.30199999999999999</v>
      </c>
      <c r="CJK381" s="59"/>
      <c r="CJL381" s="59"/>
      <c r="CJM381" s="59"/>
      <c r="CJN381" s="60"/>
      <c r="CJO381" s="61">
        <v>3.2</v>
      </c>
      <c r="CJP381" s="61">
        <f>CJJ381*CJO381</f>
        <v>0.96640000000000004</v>
      </c>
      <c r="CJQ381" s="49">
        <f>CJL381+CJN381+CJP381</f>
        <v>0.96640000000000004</v>
      </c>
      <c r="CTA381" s="65"/>
      <c r="CTB381" s="47"/>
      <c r="CTC381" s="29" t="s">
        <v>16</v>
      </c>
      <c r="CTD381" s="30" t="s">
        <v>17</v>
      </c>
      <c r="CTE381" s="58">
        <v>0.151</v>
      </c>
      <c r="CTF381" s="48">
        <f>CTF379*CTE381</f>
        <v>0.30199999999999999</v>
      </c>
      <c r="CTG381" s="59"/>
      <c r="CTH381" s="59"/>
      <c r="CTI381" s="59"/>
      <c r="CTJ381" s="60"/>
      <c r="CTK381" s="61">
        <v>3.2</v>
      </c>
      <c r="CTL381" s="61">
        <f>CTF381*CTK381</f>
        <v>0.96640000000000004</v>
      </c>
      <c r="CTM381" s="49">
        <f>CTH381+CTJ381+CTL381</f>
        <v>0.96640000000000004</v>
      </c>
      <c r="DCW381" s="65"/>
      <c r="DCX381" s="47"/>
      <c r="DCY381" s="29" t="s">
        <v>16</v>
      </c>
      <c r="DCZ381" s="30" t="s">
        <v>17</v>
      </c>
      <c r="DDA381" s="58">
        <v>0.151</v>
      </c>
      <c r="DDB381" s="48">
        <f>DDB379*DDA381</f>
        <v>0.30199999999999999</v>
      </c>
      <c r="DDC381" s="59"/>
      <c r="DDD381" s="59"/>
      <c r="DDE381" s="59"/>
      <c r="DDF381" s="60"/>
      <c r="DDG381" s="61">
        <v>3.2</v>
      </c>
      <c r="DDH381" s="61">
        <f>DDB381*DDG381</f>
        <v>0.96640000000000004</v>
      </c>
      <c r="DDI381" s="49">
        <f>DDD381+DDF381+DDH381</f>
        <v>0.96640000000000004</v>
      </c>
      <c r="DMS381" s="65"/>
      <c r="DMT381" s="47"/>
      <c r="DMU381" s="29" t="s">
        <v>16</v>
      </c>
      <c r="DMV381" s="30" t="s">
        <v>17</v>
      </c>
      <c r="DMW381" s="58">
        <v>0.151</v>
      </c>
      <c r="DMX381" s="48">
        <f>DMX379*DMW381</f>
        <v>0.30199999999999999</v>
      </c>
      <c r="DMY381" s="59"/>
      <c r="DMZ381" s="59"/>
      <c r="DNA381" s="59"/>
      <c r="DNB381" s="60"/>
      <c r="DNC381" s="61">
        <v>3.2</v>
      </c>
      <c r="DND381" s="61">
        <f>DMX381*DNC381</f>
        <v>0.96640000000000004</v>
      </c>
      <c r="DNE381" s="49">
        <f>DMZ381+DNB381+DND381</f>
        <v>0.96640000000000004</v>
      </c>
      <c r="DWO381" s="65"/>
      <c r="DWP381" s="47"/>
      <c r="DWQ381" s="29" t="s">
        <v>16</v>
      </c>
      <c r="DWR381" s="30" t="s">
        <v>17</v>
      </c>
      <c r="DWS381" s="58">
        <v>0.151</v>
      </c>
      <c r="DWT381" s="48">
        <f>DWT379*DWS381</f>
        <v>0.30199999999999999</v>
      </c>
      <c r="DWU381" s="59"/>
      <c r="DWV381" s="59"/>
      <c r="DWW381" s="59"/>
      <c r="DWX381" s="60"/>
      <c r="DWY381" s="61">
        <v>3.2</v>
      </c>
      <c r="DWZ381" s="61">
        <f>DWT381*DWY381</f>
        <v>0.96640000000000004</v>
      </c>
      <c r="DXA381" s="49">
        <f>DWV381+DWX381+DWZ381</f>
        <v>0.96640000000000004</v>
      </c>
      <c r="EGK381" s="65"/>
      <c r="EGL381" s="47"/>
      <c r="EGM381" s="29" t="s">
        <v>16</v>
      </c>
      <c r="EGN381" s="30" t="s">
        <v>17</v>
      </c>
      <c r="EGO381" s="58">
        <v>0.151</v>
      </c>
      <c r="EGP381" s="48">
        <f>EGP379*EGO381</f>
        <v>0.30199999999999999</v>
      </c>
      <c r="EGQ381" s="59"/>
      <c r="EGR381" s="59"/>
      <c r="EGS381" s="59"/>
      <c r="EGT381" s="60"/>
      <c r="EGU381" s="61">
        <v>3.2</v>
      </c>
      <c r="EGV381" s="61">
        <f>EGP381*EGU381</f>
        <v>0.96640000000000004</v>
      </c>
      <c r="EGW381" s="49">
        <f>EGR381+EGT381+EGV381</f>
        <v>0.96640000000000004</v>
      </c>
      <c r="EQG381" s="65"/>
      <c r="EQH381" s="47"/>
      <c r="EQI381" s="29" t="s">
        <v>16</v>
      </c>
      <c r="EQJ381" s="30" t="s">
        <v>17</v>
      </c>
      <c r="EQK381" s="58">
        <v>0.151</v>
      </c>
      <c r="EQL381" s="48">
        <f>EQL379*EQK381</f>
        <v>0.30199999999999999</v>
      </c>
      <c r="EQM381" s="59"/>
      <c r="EQN381" s="59"/>
      <c r="EQO381" s="59"/>
      <c r="EQP381" s="60"/>
      <c r="EQQ381" s="61">
        <v>3.2</v>
      </c>
      <c r="EQR381" s="61">
        <f>EQL381*EQQ381</f>
        <v>0.96640000000000004</v>
      </c>
      <c r="EQS381" s="49">
        <f>EQN381+EQP381+EQR381</f>
        <v>0.96640000000000004</v>
      </c>
      <c r="FAC381" s="65"/>
      <c r="FAD381" s="47"/>
      <c r="FAE381" s="29" t="s">
        <v>16</v>
      </c>
      <c r="FAF381" s="30" t="s">
        <v>17</v>
      </c>
      <c r="FAG381" s="58">
        <v>0.151</v>
      </c>
      <c r="FAH381" s="48">
        <f>FAH379*FAG381</f>
        <v>0.30199999999999999</v>
      </c>
      <c r="FAI381" s="59"/>
      <c r="FAJ381" s="59"/>
      <c r="FAK381" s="59"/>
      <c r="FAL381" s="60"/>
      <c r="FAM381" s="61">
        <v>3.2</v>
      </c>
      <c r="FAN381" s="61">
        <f>FAH381*FAM381</f>
        <v>0.96640000000000004</v>
      </c>
      <c r="FAO381" s="49">
        <f>FAJ381+FAL381+FAN381</f>
        <v>0.96640000000000004</v>
      </c>
      <c r="FJY381" s="65"/>
      <c r="FJZ381" s="47"/>
      <c r="FKA381" s="29" t="s">
        <v>16</v>
      </c>
      <c r="FKB381" s="30" t="s">
        <v>17</v>
      </c>
      <c r="FKC381" s="58">
        <v>0.151</v>
      </c>
      <c r="FKD381" s="48">
        <f>FKD379*FKC381</f>
        <v>0.30199999999999999</v>
      </c>
      <c r="FKE381" s="59"/>
      <c r="FKF381" s="59"/>
      <c r="FKG381" s="59"/>
      <c r="FKH381" s="60"/>
      <c r="FKI381" s="61">
        <v>3.2</v>
      </c>
      <c r="FKJ381" s="61">
        <f>FKD381*FKI381</f>
        <v>0.96640000000000004</v>
      </c>
      <c r="FKK381" s="49">
        <f>FKF381+FKH381+FKJ381</f>
        <v>0.96640000000000004</v>
      </c>
      <c r="FTU381" s="65"/>
      <c r="FTV381" s="47"/>
      <c r="FTW381" s="29" t="s">
        <v>16</v>
      </c>
      <c r="FTX381" s="30" t="s">
        <v>17</v>
      </c>
      <c r="FTY381" s="58">
        <v>0.151</v>
      </c>
      <c r="FTZ381" s="48">
        <f>FTZ379*FTY381</f>
        <v>0.30199999999999999</v>
      </c>
      <c r="FUA381" s="59"/>
      <c r="FUB381" s="59"/>
      <c r="FUC381" s="59"/>
      <c r="FUD381" s="60"/>
      <c r="FUE381" s="61">
        <v>3.2</v>
      </c>
      <c r="FUF381" s="61">
        <f>FTZ381*FUE381</f>
        <v>0.96640000000000004</v>
      </c>
      <c r="FUG381" s="49">
        <f>FUB381+FUD381+FUF381</f>
        <v>0.96640000000000004</v>
      </c>
      <c r="GDQ381" s="65"/>
      <c r="GDR381" s="47"/>
      <c r="GDS381" s="29" t="s">
        <v>16</v>
      </c>
      <c r="GDT381" s="30" t="s">
        <v>17</v>
      </c>
      <c r="GDU381" s="58">
        <v>0.151</v>
      </c>
      <c r="GDV381" s="48">
        <f>GDV379*GDU381</f>
        <v>0.30199999999999999</v>
      </c>
      <c r="GDW381" s="59"/>
      <c r="GDX381" s="59"/>
      <c r="GDY381" s="59"/>
      <c r="GDZ381" s="60"/>
      <c r="GEA381" s="61">
        <v>3.2</v>
      </c>
      <c r="GEB381" s="61">
        <f>GDV381*GEA381</f>
        <v>0.96640000000000004</v>
      </c>
      <c r="GEC381" s="49">
        <f>GDX381+GDZ381+GEB381</f>
        <v>0.96640000000000004</v>
      </c>
      <c r="GNM381" s="65"/>
      <c r="GNN381" s="47"/>
      <c r="GNO381" s="29" t="s">
        <v>16</v>
      </c>
      <c r="GNP381" s="30" t="s">
        <v>17</v>
      </c>
      <c r="GNQ381" s="58">
        <v>0.151</v>
      </c>
      <c r="GNR381" s="48">
        <f>GNR379*GNQ381</f>
        <v>0.30199999999999999</v>
      </c>
      <c r="GNS381" s="59"/>
      <c r="GNT381" s="59"/>
      <c r="GNU381" s="59"/>
      <c r="GNV381" s="60"/>
      <c r="GNW381" s="61">
        <v>3.2</v>
      </c>
      <c r="GNX381" s="61">
        <f>GNR381*GNW381</f>
        <v>0.96640000000000004</v>
      </c>
      <c r="GNY381" s="49">
        <f>GNT381+GNV381+GNX381</f>
        <v>0.96640000000000004</v>
      </c>
      <c r="GXI381" s="65"/>
      <c r="GXJ381" s="47"/>
      <c r="GXK381" s="29" t="s">
        <v>16</v>
      </c>
      <c r="GXL381" s="30" t="s">
        <v>17</v>
      </c>
      <c r="GXM381" s="58">
        <v>0.151</v>
      </c>
      <c r="GXN381" s="48">
        <f>GXN379*GXM381</f>
        <v>0.30199999999999999</v>
      </c>
      <c r="GXO381" s="59"/>
      <c r="GXP381" s="59"/>
      <c r="GXQ381" s="59"/>
      <c r="GXR381" s="60"/>
      <c r="GXS381" s="61">
        <v>3.2</v>
      </c>
      <c r="GXT381" s="61">
        <f>GXN381*GXS381</f>
        <v>0.96640000000000004</v>
      </c>
      <c r="GXU381" s="49">
        <f>GXP381+GXR381+GXT381</f>
        <v>0.96640000000000004</v>
      </c>
      <c r="HHE381" s="65"/>
      <c r="HHF381" s="47"/>
      <c r="HHG381" s="29" t="s">
        <v>16</v>
      </c>
      <c r="HHH381" s="30" t="s">
        <v>17</v>
      </c>
      <c r="HHI381" s="58">
        <v>0.151</v>
      </c>
      <c r="HHJ381" s="48">
        <f>HHJ379*HHI381</f>
        <v>0.30199999999999999</v>
      </c>
      <c r="HHK381" s="59"/>
      <c r="HHL381" s="59"/>
      <c r="HHM381" s="59"/>
      <c r="HHN381" s="60"/>
      <c r="HHO381" s="61">
        <v>3.2</v>
      </c>
      <c r="HHP381" s="61">
        <f>HHJ381*HHO381</f>
        <v>0.96640000000000004</v>
      </c>
      <c r="HHQ381" s="49">
        <f>HHL381+HHN381+HHP381</f>
        <v>0.96640000000000004</v>
      </c>
      <c r="HRA381" s="65"/>
      <c r="HRB381" s="47"/>
      <c r="HRC381" s="29" t="s">
        <v>16</v>
      </c>
      <c r="HRD381" s="30" t="s">
        <v>17</v>
      </c>
      <c r="HRE381" s="58">
        <v>0.151</v>
      </c>
      <c r="HRF381" s="48">
        <f>HRF379*HRE381</f>
        <v>0.30199999999999999</v>
      </c>
      <c r="HRG381" s="59"/>
      <c r="HRH381" s="59"/>
      <c r="HRI381" s="59"/>
      <c r="HRJ381" s="60"/>
      <c r="HRK381" s="61">
        <v>3.2</v>
      </c>
      <c r="HRL381" s="61">
        <f>HRF381*HRK381</f>
        <v>0.96640000000000004</v>
      </c>
      <c r="HRM381" s="49">
        <f>HRH381+HRJ381+HRL381</f>
        <v>0.96640000000000004</v>
      </c>
      <c r="IAW381" s="65"/>
      <c r="IAX381" s="47"/>
      <c r="IAY381" s="29" t="s">
        <v>16</v>
      </c>
      <c r="IAZ381" s="30" t="s">
        <v>17</v>
      </c>
      <c r="IBA381" s="58">
        <v>0.151</v>
      </c>
      <c r="IBB381" s="48">
        <f>IBB379*IBA381</f>
        <v>0.30199999999999999</v>
      </c>
      <c r="IBC381" s="59"/>
      <c r="IBD381" s="59"/>
      <c r="IBE381" s="59"/>
      <c r="IBF381" s="60"/>
      <c r="IBG381" s="61">
        <v>3.2</v>
      </c>
      <c r="IBH381" s="61">
        <f>IBB381*IBG381</f>
        <v>0.96640000000000004</v>
      </c>
      <c r="IBI381" s="49">
        <f>IBD381+IBF381+IBH381</f>
        <v>0.96640000000000004</v>
      </c>
      <c r="IKS381" s="65"/>
      <c r="IKT381" s="47"/>
      <c r="IKU381" s="29" t="s">
        <v>16</v>
      </c>
      <c r="IKV381" s="30" t="s">
        <v>17</v>
      </c>
      <c r="IKW381" s="58">
        <v>0.151</v>
      </c>
      <c r="IKX381" s="48">
        <f>IKX379*IKW381</f>
        <v>0.30199999999999999</v>
      </c>
      <c r="IKY381" s="59"/>
      <c r="IKZ381" s="59"/>
      <c r="ILA381" s="59"/>
      <c r="ILB381" s="60"/>
      <c r="ILC381" s="61">
        <v>3.2</v>
      </c>
      <c r="ILD381" s="61">
        <f>IKX381*ILC381</f>
        <v>0.96640000000000004</v>
      </c>
      <c r="ILE381" s="49">
        <f>IKZ381+ILB381+ILD381</f>
        <v>0.96640000000000004</v>
      </c>
      <c r="IUO381" s="65"/>
      <c r="IUP381" s="47"/>
      <c r="IUQ381" s="29" t="s">
        <v>16</v>
      </c>
      <c r="IUR381" s="30" t="s">
        <v>17</v>
      </c>
      <c r="IUS381" s="58">
        <v>0.151</v>
      </c>
      <c r="IUT381" s="48">
        <f>IUT379*IUS381</f>
        <v>0.30199999999999999</v>
      </c>
      <c r="IUU381" s="59"/>
      <c r="IUV381" s="59"/>
      <c r="IUW381" s="59"/>
      <c r="IUX381" s="60"/>
      <c r="IUY381" s="61">
        <v>3.2</v>
      </c>
      <c r="IUZ381" s="61">
        <f>IUT381*IUY381</f>
        <v>0.96640000000000004</v>
      </c>
      <c r="IVA381" s="49">
        <f>IUV381+IUX381+IUZ381</f>
        <v>0.96640000000000004</v>
      </c>
      <c r="JEK381" s="65"/>
      <c r="JEL381" s="47"/>
      <c r="JEM381" s="29" t="s">
        <v>16</v>
      </c>
      <c r="JEN381" s="30" t="s">
        <v>17</v>
      </c>
      <c r="JEO381" s="58">
        <v>0.151</v>
      </c>
      <c r="JEP381" s="48">
        <f>JEP379*JEO381</f>
        <v>0.30199999999999999</v>
      </c>
      <c r="JEQ381" s="59"/>
      <c r="JER381" s="59"/>
      <c r="JES381" s="59"/>
      <c r="JET381" s="60"/>
      <c r="JEU381" s="61">
        <v>3.2</v>
      </c>
      <c r="JEV381" s="61">
        <f>JEP381*JEU381</f>
        <v>0.96640000000000004</v>
      </c>
      <c r="JEW381" s="49">
        <f>JER381+JET381+JEV381</f>
        <v>0.96640000000000004</v>
      </c>
      <c r="JOG381" s="65"/>
      <c r="JOH381" s="47"/>
      <c r="JOI381" s="29" t="s">
        <v>16</v>
      </c>
      <c r="JOJ381" s="30" t="s">
        <v>17</v>
      </c>
      <c r="JOK381" s="58">
        <v>0.151</v>
      </c>
      <c r="JOL381" s="48">
        <f>JOL379*JOK381</f>
        <v>0.30199999999999999</v>
      </c>
      <c r="JOM381" s="59"/>
      <c r="JON381" s="59"/>
      <c r="JOO381" s="59"/>
      <c r="JOP381" s="60"/>
      <c r="JOQ381" s="61">
        <v>3.2</v>
      </c>
      <c r="JOR381" s="61">
        <f>JOL381*JOQ381</f>
        <v>0.96640000000000004</v>
      </c>
      <c r="JOS381" s="49">
        <f>JON381+JOP381+JOR381</f>
        <v>0.96640000000000004</v>
      </c>
      <c r="JYC381" s="65"/>
      <c r="JYD381" s="47"/>
      <c r="JYE381" s="29" t="s">
        <v>16</v>
      </c>
      <c r="JYF381" s="30" t="s">
        <v>17</v>
      </c>
      <c r="JYG381" s="58">
        <v>0.151</v>
      </c>
      <c r="JYH381" s="48">
        <f>JYH379*JYG381</f>
        <v>0.30199999999999999</v>
      </c>
      <c r="JYI381" s="59"/>
      <c r="JYJ381" s="59"/>
      <c r="JYK381" s="59"/>
      <c r="JYL381" s="60"/>
      <c r="JYM381" s="61">
        <v>3.2</v>
      </c>
      <c r="JYN381" s="61">
        <f>JYH381*JYM381</f>
        <v>0.96640000000000004</v>
      </c>
      <c r="JYO381" s="49">
        <f>JYJ381+JYL381+JYN381</f>
        <v>0.96640000000000004</v>
      </c>
      <c r="KHY381" s="65"/>
      <c r="KHZ381" s="47"/>
      <c r="KIA381" s="29" t="s">
        <v>16</v>
      </c>
      <c r="KIB381" s="30" t="s">
        <v>17</v>
      </c>
      <c r="KIC381" s="58">
        <v>0.151</v>
      </c>
      <c r="KID381" s="48">
        <f>KID379*KIC381</f>
        <v>0.30199999999999999</v>
      </c>
      <c r="KIE381" s="59"/>
      <c r="KIF381" s="59"/>
      <c r="KIG381" s="59"/>
      <c r="KIH381" s="60"/>
      <c r="KII381" s="61">
        <v>3.2</v>
      </c>
      <c r="KIJ381" s="61">
        <f>KID381*KII381</f>
        <v>0.96640000000000004</v>
      </c>
      <c r="KIK381" s="49">
        <f>KIF381+KIH381+KIJ381</f>
        <v>0.96640000000000004</v>
      </c>
      <c r="KRU381" s="65"/>
      <c r="KRV381" s="47"/>
      <c r="KRW381" s="29" t="s">
        <v>16</v>
      </c>
      <c r="KRX381" s="30" t="s">
        <v>17</v>
      </c>
      <c r="KRY381" s="58">
        <v>0.151</v>
      </c>
      <c r="KRZ381" s="48">
        <f>KRZ379*KRY381</f>
        <v>0.30199999999999999</v>
      </c>
      <c r="KSA381" s="59"/>
      <c r="KSB381" s="59"/>
      <c r="KSC381" s="59"/>
      <c r="KSD381" s="60"/>
      <c r="KSE381" s="61">
        <v>3.2</v>
      </c>
      <c r="KSF381" s="61">
        <f>KRZ381*KSE381</f>
        <v>0.96640000000000004</v>
      </c>
      <c r="KSG381" s="49">
        <f>KSB381+KSD381+KSF381</f>
        <v>0.96640000000000004</v>
      </c>
      <c r="LBQ381" s="65"/>
      <c r="LBR381" s="47"/>
      <c r="LBS381" s="29" t="s">
        <v>16</v>
      </c>
      <c r="LBT381" s="30" t="s">
        <v>17</v>
      </c>
      <c r="LBU381" s="58">
        <v>0.151</v>
      </c>
      <c r="LBV381" s="48">
        <f>LBV379*LBU381</f>
        <v>0.30199999999999999</v>
      </c>
      <c r="LBW381" s="59"/>
      <c r="LBX381" s="59"/>
      <c r="LBY381" s="59"/>
      <c r="LBZ381" s="60"/>
      <c r="LCA381" s="61">
        <v>3.2</v>
      </c>
      <c r="LCB381" s="61">
        <f>LBV381*LCA381</f>
        <v>0.96640000000000004</v>
      </c>
      <c r="LCC381" s="49">
        <f>LBX381+LBZ381+LCB381</f>
        <v>0.96640000000000004</v>
      </c>
      <c r="LLM381" s="65"/>
      <c r="LLN381" s="47"/>
      <c r="LLO381" s="29" t="s">
        <v>16</v>
      </c>
      <c r="LLP381" s="30" t="s">
        <v>17</v>
      </c>
      <c r="LLQ381" s="58">
        <v>0.151</v>
      </c>
      <c r="LLR381" s="48">
        <f>LLR379*LLQ381</f>
        <v>0.30199999999999999</v>
      </c>
      <c r="LLS381" s="59"/>
      <c r="LLT381" s="59"/>
      <c r="LLU381" s="59"/>
      <c r="LLV381" s="60"/>
      <c r="LLW381" s="61">
        <v>3.2</v>
      </c>
      <c r="LLX381" s="61">
        <f>LLR381*LLW381</f>
        <v>0.96640000000000004</v>
      </c>
      <c r="LLY381" s="49">
        <f>LLT381+LLV381+LLX381</f>
        <v>0.96640000000000004</v>
      </c>
      <c r="LVI381" s="65"/>
      <c r="LVJ381" s="47"/>
      <c r="LVK381" s="29" t="s">
        <v>16</v>
      </c>
      <c r="LVL381" s="30" t="s">
        <v>17</v>
      </c>
      <c r="LVM381" s="58">
        <v>0.151</v>
      </c>
      <c r="LVN381" s="48">
        <f>LVN379*LVM381</f>
        <v>0.30199999999999999</v>
      </c>
      <c r="LVO381" s="59"/>
      <c r="LVP381" s="59"/>
      <c r="LVQ381" s="59"/>
      <c r="LVR381" s="60"/>
      <c r="LVS381" s="61">
        <v>3.2</v>
      </c>
      <c r="LVT381" s="61">
        <f>LVN381*LVS381</f>
        <v>0.96640000000000004</v>
      </c>
      <c r="LVU381" s="49">
        <f>LVP381+LVR381+LVT381</f>
        <v>0.96640000000000004</v>
      </c>
      <c r="MFE381" s="65"/>
      <c r="MFF381" s="47"/>
      <c r="MFG381" s="29" t="s">
        <v>16</v>
      </c>
      <c r="MFH381" s="30" t="s">
        <v>17</v>
      </c>
      <c r="MFI381" s="58">
        <v>0.151</v>
      </c>
      <c r="MFJ381" s="48">
        <f>MFJ379*MFI381</f>
        <v>0.30199999999999999</v>
      </c>
      <c r="MFK381" s="59"/>
      <c r="MFL381" s="59"/>
      <c r="MFM381" s="59"/>
      <c r="MFN381" s="60"/>
      <c r="MFO381" s="61">
        <v>3.2</v>
      </c>
      <c r="MFP381" s="61">
        <f>MFJ381*MFO381</f>
        <v>0.96640000000000004</v>
      </c>
      <c r="MFQ381" s="49">
        <f>MFL381+MFN381+MFP381</f>
        <v>0.96640000000000004</v>
      </c>
      <c r="MPA381" s="65"/>
      <c r="MPB381" s="47"/>
      <c r="MPC381" s="29" t="s">
        <v>16</v>
      </c>
      <c r="MPD381" s="30" t="s">
        <v>17</v>
      </c>
      <c r="MPE381" s="58">
        <v>0.151</v>
      </c>
      <c r="MPF381" s="48">
        <f>MPF379*MPE381</f>
        <v>0.30199999999999999</v>
      </c>
      <c r="MPG381" s="59"/>
      <c r="MPH381" s="59"/>
      <c r="MPI381" s="59"/>
      <c r="MPJ381" s="60"/>
      <c r="MPK381" s="61">
        <v>3.2</v>
      </c>
      <c r="MPL381" s="61">
        <f>MPF381*MPK381</f>
        <v>0.96640000000000004</v>
      </c>
      <c r="MPM381" s="49">
        <f>MPH381+MPJ381+MPL381</f>
        <v>0.96640000000000004</v>
      </c>
      <c r="MYW381" s="65"/>
      <c r="MYX381" s="47"/>
      <c r="MYY381" s="29" t="s">
        <v>16</v>
      </c>
      <c r="MYZ381" s="30" t="s">
        <v>17</v>
      </c>
      <c r="MZA381" s="58">
        <v>0.151</v>
      </c>
      <c r="MZB381" s="48">
        <f>MZB379*MZA381</f>
        <v>0.30199999999999999</v>
      </c>
      <c r="MZC381" s="59"/>
      <c r="MZD381" s="59"/>
      <c r="MZE381" s="59"/>
      <c r="MZF381" s="60"/>
      <c r="MZG381" s="61">
        <v>3.2</v>
      </c>
      <c r="MZH381" s="61">
        <f>MZB381*MZG381</f>
        <v>0.96640000000000004</v>
      </c>
      <c r="MZI381" s="49">
        <f>MZD381+MZF381+MZH381</f>
        <v>0.96640000000000004</v>
      </c>
      <c r="NIS381" s="65"/>
      <c r="NIT381" s="47"/>
      <c r="NIU381" s="29" t="s">
        <v>16</v>
      </c>
      <c r="NIV381" s="30" t="s">
        <v>17</v>
      </c>
      <c r="NIW381" s="58">
        <v>0.151</v>
      </c>
      <c r="NIX381" s="48">
        <f>NIX379*NIW381</f>
        <v>0.30199999999999999</v>
      </c>
      <c r="NIY381" s="59"/>
      <c r="NIZ381" s="59"/>
      <c r="NJA381" s="59"/>
      <c r="NJB381" s="60"/>
      <c r="NJC381" s="61">
        <v>3.2</v>
      </c>
      <c r="NJD381" s="61">
        <f>NIX381*NJC381</f>
        <v>0.96640000000000004</v>
      </c>
      <c r="NJE381" s="49">
        <f>NIZ381+NJB381+NJD381</f>
        <v>0.96640000000000004</v>
      </c>
      <c r="NSO381" s="65"/>
      <c r="NSP381" s="47"/>
      <c r="NSQ381" s="29" t="s">
        <v>16</v>
      </c>
      <c r="NSR381" s="30" t="s">
        <v>17</v>
      </c>
      <c r="NSS381" s="58">
        <v>0.151</v>
      </c>
      <c r="NST381" s="48">
        <f>NST379*NSS381</f>
        <v>0.30199999999999999</v>
      </c>
      <c r="NSU381" s="59"/>
      <c r="NSV381" s="59"/>
      <c r="NSW381" s="59"/>
      <c r="NSX381" s="60"/>
      <c r="NSY381" s="61">
        <v>3.2</v>
      </c>
      <c r="NSZ381" s="61">
        <f>NST381*NSY381</f>
        <v>0.96640000000000004</v>
      </c>
      <c r="NTA381" s="49">
        <f>NSV381+NSX381+NSZ381</f>
        <v>0.96640000000000004</v>
      </c>
      <c r="OCK381" s="65"/>
      <c r="OCL381" s="47"/>
      <c r="OCM381" s="29" t="s">
        <v>16</v>
      </c>
      <c r="OCN381" s="30" t="s">
        <v>17</v>
      </c>
      <c r="OCO381" s="58">
        <v>0.151</v>
      </c>
      <c r="OCP381" s="48">
        <f>OCP379*OCO381</f>
        <v>0.30199999999999999</v>
      </c>
      <c r="OCQ381" s="59"/>
      <c r="OCR381" s="59"/>
      <c r="OCS381" s="59"/>
      <c r="OCT381" s="60"/>
      <c r="OCU381" s="61">
        <v>3.2</v>
      </c>
      <c r="OCV381" s="61">
        <f>OCP381*OCU381</f>
        <v>0.96640000000000004</v>
      </c>
      <c r="OCW381" s="49">
        <f>OCR381+OCT381+OCV381</f>
        <v>0.96640000000000004</v>
      </c>
      <c r="OMG381" s="65"/>
      <c r="OMH381" s="47"/>
      <c r="OMI381" s="29" t="s">
        <v>16</v>
      </c>
      <c r="OMJ381" s="30" t="s">
        <v>17</v>
      </c>
      <c r="OMK381" s="58">
        <v>0.151</v>
      </c>
      <c r="OML381" s="48">
        <f>OML379*OMK381</f>
        <v>0.30199999999999999</v>
      </c>
      <c r="OMM381" s="59"/>
      <c r="OMN381" s="59"/>
      <c r="OMO381" s="59"/>
      <c r="OMP381" s="60"/>
      <c r="OMQ381" s="61">
        <v>3.2</v>
      </c>
      <c r="OMR381" s="61">
        <f>OML381*OMQ381</f>
        <v>0.96640000000000004</v>
      </c>
      <c r="OMS381" s="49">
        <f>OMN381+OMP381+OMR381</f>
        <v>0.96640000000000004</v>
      </c>
      <c r="OWC381" s="65"/>
      <c r="OWD381" s="47"/>
      <c r="OWE381" s="29" t="s">
        <v>16</v>
      </c>
      <c r="OWF381" s="30" t="s">
        <v>17</v>
      </c>
      <c r="OWG381" s="58">
        <v>0.151</v>
      </c>
      <c r="OWH381" s="48">
        <f>OWH379*OWG381</f>
        <v>0.30199999999999999</v>
      </c>
      <c r="OWI381" s="59"/>
      <c r="OWJ381" s="59"/>
      <c r="OWK381" s="59"/>
      <c r="OWL381" s="60"/>
      <c r="OWM381" s="61">
        <v>3.2</v>
      </c>
      <c r="OWN381" s="61">
        <f>OWH381*OWM381</f>
        <v>0.96640000000000004</v>
      </c>
      <c r="OWO381" s="49">
        <f>OWJ381+OWL381+OWN381</f>
        <v>0.96640000000000004</v>
      </c>
      <c r="PFY381" s="65"/>
      <c r="PFZ381" s="47"/>
      <c r="PGA381" s="29" t="s">
        <v>16</v>
      </c>
      <c r="PGB381" s="30" t="s">
        <v>17</v>
      </c>
      <c r="PGC381" s="58">
        <v>0.151</v>
      </c>
      <c r="PGD381" s="48">
        <f>PGD379*PGC381</f>
        <v>0.30199999999999999</v>
      </c>
      <c r="PGE381" s="59"/>
      <c r="PGF381" s="59"/>
      <c r="PGG381" s="59"/>
      <c r="PGH381" s="60"/>
      <c r="PGI381" s="61">
        <v>3.2</v>
      </c>
      <c r="PGJ381" s="61">
        <f>PGD381*PGI381</f>
        <v>0.96640000000000004</v>
      </c>
      <c r="PGK381" s="49">
        <f>PGF381+PGH381+PGJ381</f>
        <v>0.96640000000000004</v>
      </c>
      <c r="PPU381" s="65"/>
      <c r="PPV381" s="47"/>
      <c r="PPW381" s="29" t="s">
        <v>16</v>
      </c>
      <c r="PPX381" s="30" t="s">
        <v>17</v>
      </c>
      <c r="PPY381" s="58">
        <v>0.151</v>
      </c>
      <c r="PPZ381" s="48">
        <f>PPZ379*PPY381</f>
        <v>0.30199999999999999</v>
      </c>
      <c r="PQA381" s="59"/>
      <c r="PQB381" s="59"/>
      <c r="PQC381" s="59"/>
      <c r="PQD381" s="60"/>
      <c r="PQE381" s="61">
        <v>3.2</v>
      </c>
      <c r="PQF381" s="61">
        <f>PPZ381*PQE381</f>
        <v>0.96640000000000004</v>
      </c>
      <c r="PQG381" s="49">
        <f>PQB381+PQD381+PQF381</f>
        <v>0.96640000000000004</v>
      </c>
      <c r="PZQ381" s="65"/>
      <c r="PZR381" s="47"/>
      <c r="PZS381" s="29" t="s">
        <v>16</v>
      </c>
      <c r="PZT381" s="30" t="s">
        <v>17</v>
      </c>
      <c r="PZU381" s="58">
        <v>0.151</v>
      </c>
      <c r="PZV381" s="48">
        <f>PZV379*PZU381</f>
        <v>0.30199999999999999</v>
      </c>
      <c r="PZW381" s="59"/>
      <c r="PZX381" s="59"/>
      <c r="PZY381" s="59"/>
      <c r="PZZ381" s="60"/>
      <c r="QAA381" s="61">
        <v>3.2</v>
      </c>
      <c r="QAB381" s="61">
        <f>PZV381*QAA381</f>
        <v>0.96640000000000004</v>
      </c>
      <c r="QAC381" s="49">
        <f>PZX381+PZZ381+QAB381</f>
        <v>0.96640000000000004</v>
      </c>
      <c r="QJM381" s="65"/>
      <c r="QJN381" s="47"/>
      <c r="QJO381" s="29" t="s">
        <v>16</v>
      </c>
      <c r="QJP381" s="30" t="s">
        <v>17</v>
      </c>
      <c r="QJQ381" s="58">
        <v>0.151</v>
      </c>
      <c r="QJR381" s="48">
        <f>QJR379*QJQ381</f>
        <v>0.30199999999999999</v>
      </c>
      <c r="QJS381" s="59"/>
      <c r="QJT381" s="59"/>
      <c r="QJU381" s="59"/>
      <c r="QJV381" s="60"/>
      <c r="QJW381" s="61">
        <v>3.2</v>
      </c>
      <c r="QJX381" s="61">
        <f>QJR381*QJW381</f>
        <v>0.96640000000000004</v>
      </c>
      <c r="QJY381" s="49">
        <f>QJT381+QJV381+QJX381</f>
        <v>0.96640000000000004</v>
      </c>
      <c r="QTI381" s="65"/>
      <c r="QTJ381" s="47"/>
      <c r="QTK381" s="29" t="s">
        <v>16</v>
      </c>
      <c r="QTL381" s="30" t="s">
        <v>17</v>
      </c>
      <c r="QTM381" s="58">
        <v>0.151</v>
      </c>
      <c r="QTN381" s="48">
        <f>QTN379*QTM381</f>
        <v>0.30199999999999999</v>
      </c>
      <c r="QTO381" s="59"/>
      <c r="QTP381" s="59"/>
      <c r="QTQ381" s="59"/>
      <c r="QTR381" s="60"/>
      <c r="QTS381" s="61">
        <v>3.2</v>
      </c>
      <c r="QTT381" s="61">
        <f>QTN381*QTS381</f>
        <v>0.96640000000000004</v>
      </c>
      <c r="QTU381" s="49">
        <f>QTP381+QTR381+QTT381</f>
        <v>0.96640000000000004</v>
      </c>
      <c r="RDE381" s="65"/>
      <c r="RDF381" s="47"/>
      <c r="RDG381" s="29" t="s">
        <v>16</v>
      </c>
      <c r="RDH381" s="30" t="s">
        <v>17</v>
      </c>
      <c r="RDI381" s="58">
        <v>0.151</v>
      </c>
      <c r="RDJ381" s="48">
        <f>RDJ379*RDI381</f>
        <v>0.30199999999999999</v>
      </c>
      <c r="RDK381" s="59"/>
      <c r="RDL381" s="59"/>
      <c r="RDM381" s="59"/>
      <c r="RDN381" s="60"/>
      <c r="RDO381" s="61">
        <v>3.2</v>
      </c>
      <c r="RDP381" s="61">
        <f>RDJ381*RDO381</f>
        <v>0.96640000000000004</v>
      </c>
      <c r="RDQ381" s="49">
        <f>RDL381+RDN381+RDP381</f>
        <v>0.96640000000000004</v>
      </c>
      <c r="RNA381" s="65"/>
      <c r="RNB381" s="47"/>
      <c r="RNC381" s="29" t="s">
        <v>16</v>
      </c>
      <c r="RND381" s="30" t="s">
        <v>17</v>
      </c>
      <c r="RNE381" s="58">
        <v>0.151</v>
      </c>
      <c r="RNF381" s="48">
        <f>RNF379*RNE381</f>
        <v>0.30199999999999999</v>
      </c>
      <c r="RNG381" s="59"/>
      <c r="RNH381" s="59"/>
      <c r="RNI381" s="59"/>
      <c r="RNJ381" s="60"/>
      <c r="RNK381" s="61">
        <v>3.2</v>
      </c>
      <c r="RNL381" s="61">
        <f>RNF381*RNK381</f>
        <v>0.96640000000000004</v>
      </c>
      <c r="RNM381" s="49">
        <f>RNH381+RNJ381+RNL381</f>
        <v>0.96640000000000004</v>
      </c>
      <c r="RWW381" s="65"/>
      <c r="RWX381" s="47"/>
      <c r="RWY381" s="29" t="s">
        <v>16</v>
      </c>
      <c r="RWZ381" s="30" t="s">
        <v>17</v>
      </c>
      <c r="RXA381" s="58">
        <v>0.151</v>
      </c>
      <c r="RXB381" s="48">
        <f>RXB379*RXA381</f>
        <v>0.30199999999999999</v>
      </c>
      <c r="RXC381" s="59"/>
      <c r="RXD381" s="59"/>
      <c r="RXE381" s="59"/>
      <c r="RXF381" s="60"/>
      <c r="RXG381" s="61">
        <v>3.2</v>
      </c>
      <c r="RXH381" s="61">
        <f>RXB381*RXG381</f>
        <v>0.96640000000000004</v>
      </c>
      <c r="RXI381" s="49">
        <f>RXD381+RXF381+RXH381</f>
        <v>0.96640000000000004</v>
      </c>
      <c r="SGS381" s="65"/>
      <c r="SGT381" s="47"/>
      <c r="SGU381" s="29" t="s">
        <v>16</v>
      </c>
      <c r="SGV381" s="30" t="s">
        <v>17</v>
      </c>
      <c r="SGW381" s="58">
        <v>0.151</v>
      </c>
      <c r="SGX381" s="48">
        <f>SGX379*SGW381</f>
        <v>0.30199999999999999</v>
      </c>
      <c r="SGY381" s="59"/>
      <c r="SGZ381" s="59"/>
      <c r="SHA381" s="59"/>
      <c r="SHB381" s="60"/>
      <c r="SHC381" s="61">
        <v>3.2</v>
      </c>
      <c r="SHD381" s="61">
        <f>SGX381*SHC381</f>
        <v>0.96640000000000004</v>
      </c>
      <c r="SHE381" s="49">
        <f>SGZ381+SHB381+SHD381</f>
        <v>0.96640000000000004</v>
      </c>
      <c r="SQO381" s="65"/>
      <c r="SQP381" s="47"/>
      <c r="SQQ381" s="29" t="s">
        <v>16</v>
      </c>
      <c r="SQR381" s="30" t="s">
        <v>17</v>
      </c>
      <c r="SQS381" s="58">
        <v>0.151</v>
      </c>
      <c r="SQT381" s="48">
        <f>SQT379*SQS381</f>
        <v>0.30199999999999999</v>
      </c>
      <c r="SQU381" s="59"/>
      <c r="SQV381" s="59"/>
      <c r="SQW381" s="59"/>
      <c r="SQX381" s="60"/>
      <c r="SQY381" s="61">
        <v>3.2</v>
      </c>
      <c r="SQZ381" s="61">
        <f>SQT381*SQY381</f>
        <v>0.96640000000000004</v>
      </c>
      <c r="SRA381" s="49">
        <f>SQV381+SQX381+SQZ381</f>
        <v>0.96640000000000004</v>
      </c>
      <c r="TAK381" s="65"/>
      <c r="TAL381" s="47"/>
      <c r="TAM381" s="29" t="s">
        <v>16</v>
      </c>
      <c r="TAN381" s="30" t="s">
        <v>17</v>
      </c>
      <c r="TAO381" s="58">
        <v>0.151</v>
      </c>
      <c r="TAP381" s="48">
        <f>TAP379*TAO381</f>
        <v>0.30199999999999999</v>
      </c>
      <c r="TAQ381" s="59"/>
      <c r="TAR381" s="59"/>
      <c r="TAS381" s="59"/>
      <c r="TAT381" s="60"/>
      <c r="TAU381" s="61">
        <v>3.2</v>
      </c>
      <c r="TAV381" s="61">
        <f>TAP381*TAU381</f>
        <v>0.96640000000000004</v>
      </c>
      <c r="TAW381" s="49">
        <f>TAR381+TAT381+TAV381</f>
        <v>0.96640000000000004</v>
      </c>
      <c r="TKG381" s="65"/>
      <c r="TKH381" s="47"/>
      <c r="TKI381" s="29" t="s">
        <v>16</v>
      </c>
      <c r="TKJ381" s="30" t="s">
        <v>17</v>
      </c>
      <c r="TKK381" s="58">
        <v>0.151</v>
      </c>
      <c r="TKL381" s="48">
        <f>TKL379*TKK381</f>
        <v>0.30199999999999999</v>
      </c>
      <c r="TKM381" s="59"/>
      <c r="TKN381" s="59"/>
      <c r="TKO381" s="59"/>
      <c r="TKP381" s="60"/>
      <c r="TKQ381" s="61">
        <v>3.2</v>
      </c>
      <c r="TKR381" s="61">
        <f>TKL381*TKQ381</f>
        <v>0.96640000000000004</v>
      </c>
      <c r="TKS381" s="49">
        <f>TKN381+TKP381+TKR381</f>
        <v>0.96640000000000004</v>
      </c>
      <c r="TUC381" s="65"/>
      <c r="TUD381" s="47"/>
      <c r="TUE381" s="29" t="s">
        <v>16</v>
      </c>
      <c r="TUF381" s="30" t="s">
        <v>17</v>
      </c>
      <c r="TUG381" s="58">
        <v>0.151</v>
      </c>
      <c r="TUH381" s="48">
        <f>TUH379*TUG381</f>
        <v>0.30199999999999999</v>
      </c>
      <c r="TUI381" s="59"/>
      <c r="TUJ381" s="59"/>
      <c r="TUK381" s="59"/>
      <c r="TUL381" s="60"/>
      <c r="TUM381" s="61">
        <v>3.2</v>
      </c>
      <c r="TUN381" s="61">
        <f>TUH381*TUM381</f>
        <v>0.96640000000000004</v>
      </c>
      <c r="TUO381" s="49">
        <f>TUJ381+TUL381+TUN381</f>
        <v>0.96640000000000004</v>
      </c>
      <c r="UDY381" s="65"/>
      <c r="UDZ381" s="47"/>
      <c r="UEA381" s="29" t="s">
        <v>16</v>
      </c>
      <c r="UEB381" s="30" t="s">
        <v>17</v>
      </c>
      <c r="UEC381" s="58">
        <v>0.151</v>
      </c>
      <c r="UED381" s="48">
        <f>UED379*UEC381</f>
        <v>0.30199999999999999</v>
      </c>
      <c r="UEE381" s="59"/>
      <c r="UEF381" s="59"/>
      <c r="UEG381" s="59"/>
      <c r="UEH381" s="60"/>
      <c r="UEI381" s="61">
        <v>3.2</v>
      </c>
      <c r="UEJ381" s="61">
        <f>UED381*UEI381</f>
        <v>0.96640000000000004</v>
      </c>
      <c r="UEK381" s="49">
        <f>UEF381+UEH381+UEJ381</f>
        <v>0.96640000000000004</v>
      </c>
      <c r="UNU381" s="65"/>
      <c r="UNV381" s="47"/>
      <c r="UNW381" s="29" t="s">
        <v>16</v>
      </c>
      <c r="UNX381" s="30" t="s">
        <v>17</v>
      </c>
      <c r="UNY381" s="58">
        <v>0.151</v>
      </c>
      <c r="UNZ381" s="48">
        <f>UNZ379*UNY381</f>
        <v>0.30199999999999999</v>
      </c>
      <c r="UOA381" s="59"/>
      <c r="UOB381" s="59"/>
      <c r="UOC381" s="59"/>
      <c r="UOD381" s="60"/>
      <c r="UOE381" s="61">
        <v>3.2</v>
      </c>
      <c r="UOF381" s="61">
        <f>UNZ381*UOE381</f>
        <v>0.96640000000000004</v>
      </c>
      <c r="UOG381" s="49">
        <f>UOB381+UOD381+UOF381</f>
        <v>0.96640000000000004</v>
      </c>
      <c r="UXQ381" s="65"/>
      <c r="UXR381" s="47"/>
      <c r="UXS381" s="29" t="s">
        <v>16</v>
      </c>
      <c r="UXT381" s="30" t="s">
        <v>17</v>
      </c>
      <c r="UXU381" s="58">
        <v>0.151</v>
      </c>
      <c r="UXV381" s="48">
        <f>UXV379*UXU381</f>
        <v>0.30199999999999999</v>
      </c>
      <c r="UXW381" s="59"/>
      <c r="UXX381" s="59"/>
      <c r="UXY381" s="59"/>
      <c r="UXZ381" s="60"/>
      <c r="UYA381" s="61">
        <v>3.2</v>
      </c>
      <c r="UYB381" s="61">
        <f>UXV381*UYA381</f>
        <v>0.96640000000000004</v>
      </c>
      <c r="UYC381" s="49">
        <f>UXX381+UXZ381+UYB381</f>
        <v>0.96640000000000004</v>
      </c>
      <c r="VHM381" s="65"/>
      <c r="VHN381" s="47"/>
      <c r="VHO381" s="29" t="s">
        <v>16</v>
      </c>
      <c r="VHP381" s="30" t="s">
        <v>17</v>
      </c>
      <c r="VHQ381" s="58">
        <v>0.151</v>
      </c>
      <c r="VHR381" s="48">
        <f>VHR379*VHQ381</f>
        <v>0.30199999999999999</v>
      </c>
      <c r="VHS381" s="59"/>
      <c r="VHT381" s="59"/>
      <c r="VHU381" s="59"/>
      <c r="VHV381" s="60"/>
      <c r="VHW381" s="61">
        <v>3.2</v>
      </c>
      <c r="VHX381" s="61">
        <f>VHR381*VHW381</f>
        <v>0.96640000000000004</v>
      </c>
      <c r="VHY381" s="49">
        <f>VHT381+VHV381+VHX381</f>
        <v>0.96640000000000004</v>
      </c>
      <c r="VRI381" s="65"/>
      <c r="VRJ381" s="47"/>
      <c r="VRK381" s="29" t="s">
        <v>16</v>
      </c>
      <c r="VRL381" s="30" t="s">
        <v>17</v>
      </c>
      <c r="VRM381" s="58">
        <v>0.151</v>
      </c>
      <c r="VRN381" s="48">
        <f>VRN379*VRM381</f>
        <v>0.30199999999999999</v>
      </c>
      <c r="VRO381" s="59"/>
      <c r="VRP381" s="59"/>
      <c r="VRQ381" s="59"/>
      <c r="VRR381" s="60"/>
      <c r="VRS381" s="61">
        <v>3.2</v>
      </c>
      <c r="VRT381" s="61">
        <f>VRN381*VRS381</f>
        <v>0.96640000000000004</v>
      </c>
      <c r="VRU381" s="49">
        <f>VRP381+VRR381+VRT381</f>
        <v>0.96640000000000004</v>
      </c>
      <c r="WBE381" s="65"/>
      <c r="WBF381" s="47"/>
      <c r="WBG381" s="29" t="s">
        <v>16</v>
      </c>
      <c r="WBH381" s="30" t="s">
        <v>17</v>
      </c>
      <c r="WBI381" s="58">
        <v>0.151</v>
      </c>
      <c r="WBJ381" s="48">
        <f>WBJ379*WBI381</f>
        <v>0.30199999999999999</v>
      </c>
      <c r="WBK381" s="59"/>
      <c r="WBL381" s="59"/>
      <c r="WBM381" s="59"/>
      <c r="WBN381" s="60"/>
      <c r="WBO381" s="61">
        <v>3.2</v>
      </c>
      <c r="WBP381" s="61">
        <f>WBJ381*WBO381</f>
        <v>0.96640000000000004</v>
      </c>
      <c r="WBQ381" s="49">
        <f>WBL381+WBN381+WBP381</f>
        <v>0.96640000000000004</v>
      </c>
      <c r="WLA381" s="65"/>
      <c r="WLB381" s="47"/>
      <c r="WLC381" s="29" t="s">
        <v>16</v>
      </c>
      <c r="WLD381" s="30" t="s">
        <v>17</v>
      </c>
      <c r="WLE381" s="58">
        <v>0.151</v>
      </c>
      <c r="WLF381" s="48">
        <f>WLF379*WLE381</f>
        <v>0.30199999999999999</v>
      </c>
      <c r="WLG381" s="59"/>
      <c r="WLH381" s="59"/>
      <c r="WLI381" s="59"/>
      <c r="WLJ381" s="60"/>
      <c r="WLK381" s="61">
        <v>3.2</v>
      </c>
      <c r="WLL381" s="61">
        <f>WLF381*WLK381</f>
        <v>0.96640000000000004</v>
      </c>
      <c r="WLM381" s="49">
        <f>WLH381+WLJ381+WLL381</f>
        <v>0.96640000000000004</v>
      </c>
      <c r="WUW381" s="65"/>
      <c r="WUX381" s="47"/>
      <c r="WUY381" s="29" t="s">
        <v>16</v>
      </c>
      <c r="WUZ381" s="30" t="s">
        <v>17</v>
      </c>
      <c r="WVA381" s="58">
        <v>0.151</v>
      </c>
      <c r="WVB381" s="48">
        <f>WVB379*WVA381</f>
        <v>0.30199999999999999</v>
      </c>
      <c r="WVC381" s="59"/>
      <c r="WVD381" s="59"/>
      <c r="WVE381" s="59"/>
      <c r="WVF381" s="60"/>
      <c r="WVG381" s="61">
        <v>3.2</v>
      </c>
      <c r="WVH381" s="61">
        <f>WVB381*WVG381</f>
        <v>0.96640000000000004</v>
      </c>
      <c r="WVI381" s="49">
        <f>WVD381+WVF381+WVH381</f>
        <v>0.96640000000000004</v>
      </c>
    </row>
    <row r="382" spans="1:16130" s="50" customFormat="1" x14ac:dyDescent="0.25">
      <c r="A382" s="46"/>
      <c r="B382" s="47" t="s">
        <v>20</v>
      </c>
      <c r="C382" s="47"/>
      <c r="D382" s="97"/>
      <c r="E382" s="97"/>
      <c r="F382" s="97"/>
      <c r="G382" s="97"/>
      <c r="H382" s="97"/>
      <c r="I382" s="97"/>
      <c r="J382" s="97"/>
      <c r="K382" s="95"/>
      <c r="L382" s="5" t="s">
        <v>249</v>
      </c>
      <c r="IK382" s="65"/>
      <c r="IL382" s="47"/>
      <c r="IM382" s="47" t="s">
        <v>20</v>
      </c>
      <c r="IN382" s="47"/>
      <c r="IO382" s="47"/>
      <c r="IP382" s="48"/>
      <c r="IQ382" s="47"/>
      <c r="IR382" s="48"/>
      <c r="IS382" s="47"/>
      <c r="IT382" s="48"/>
      <c r="IU382" s="47"/>
      <c r="IV382" s="48"/>
      <c r="IW382" s="49"/>
      <c r="SG382" s="65"/>
      <c r="SH382" s="47"/>
      <c r="SI382" s="47" t="s">
        <v>20</v>
      </c>
      <c r="SJ382" s="47"/>
      <c r="SK382" s="47"/>
      <c r="SL382" s="48"/>
      <c r="SM382" s="47"/>
      <c r="SN382" s="48"/>
      <c r="SO382" s="47"/>
      <c r="SP382" s="48"/>
      <c r="SQ382" s="47"/>
      <c r="SR382" s="48"/>
      <c r="SS382" s="49"/>
      <c r="ACC382" s="65"/>
      <c r="ACD382" s="47"/>
      <c r="ACE382" s="47" t="s">
        <v>20</v>
      </c>
      <c r="ACF382" s="47"/>
      <c r="ACG382" s="47"/>
      <c r="ACH382" s="48"/>
      <c r="ACI382" s="47"/>
      <c r="ACJ382" s="48"/>
      <c r="ACK382" s="47"/>
      <c r="ACL382" s="48"/>
      <c r="ACM382" s="47"/>
      <c r="ACN382" s="48"/>
      <c r="ACO382" s="49"/>
      <c r="ALY382" s="65"/>
      <c r="ALZ382" s="47"/>
      <c r="AMA382" s="47" t="s">
        <v>20</v>
      </c>
      <c r="AMB382" s="47"/>
      <c r="AMC382" s="47"/>
      <c r="AMD382" s="48"/>
      <c r="AME382" s="47"/>
      <c r="AMF382" s="48"/>
      <c r="AMG382" s="47"/>
      <c r="AMH382" s="48"/>
      <c r="AMI382" s="47"/>
      <c r="AMJ382" s="48"/>
      <c r="AMK382" s="49"/>
      <c r="AVU382" s="65"/>
      <c r="AVV382" s="47"/>
      <c r="AVW382" s="47" t="s">
        <v>20</v>
      </c>
      <c r="AVX382" s="47"/>
      <c r="AVY382" s="47"/>
      <c r="AVZ382" s="48"/>
      <c r="AWA382" s="47"/>
      <c r="AWB382" s="48"/>
      <c r="AWC382" s="47"/>
      <c r="AWD382" s="48"/>
      <c r="AWE382" s="47"/>
      <c r="AWF382" s="48"/>
      <c r="AWG382" s="49"/>
      <c r="BFQ382" s="65"/>
      <c r="BFR382" s="47"/>
      <c r="BFS382" s="47" t="s">
        <v>20</v>
      </c>
      <c r="BFT382" s="47"/>
      <c r="BFU382" s="47"/>
      <c r="BFV382" s="48"/>
      <c r="BFW382" s="47"/>
      <c r="BFX382" s="48"/>
      <c r="BFY382" s="47"/>
      <c r="BFZ382" s="48"/>
      <c r="BGA382" s="47"/>
      <c r="BGB382" s="48"/>
      <c r="BGC382" s="49"/>
      <c r="BPM382" s="65"/>
      <c r="BPN382" s="47"/>
      <c r="BPO382" s="47" t="s">
        <v>20</v>
      </c>
      <c r="BPP382" s="47"/>
      <c r="BPQ382" s="47"/>
      <c r="BPR382" s="48"/>
      <c r="BPS382" s="47"/>
      <c r="BPT382" s="48"/>
      <c r="BPU382" s="47"/>
      <c r="BPV382" s="48"/>
      <c r="BPW382" s="47"/>
      <c r="BPX382" s="48"/>
      <c r="BPY382" s="49"/>
      <c r="BZI382" s="65"/>
      <c r="BZJ382" s="47"/>
      <c r="BZK382" s="47" t="s">
        <v>20</v>
      </c>
      <c r="BZL382" s="47"/>
      <c r="BZM382" s="47"/>
      <c r="BZN382" s="48"/>
      <c r="BZO382" s="47"/>
      <c r="BZP382" s="48"/>
      <c r="BZQ382" s="47"/>
      <c r="BZR382" s="48"/>
      <c r="BZS382" s="47"/>
      <c r="BZT382" s="48"/>
      <c r="BZU382" s="49"/>
      <c r="CJE382" s="65"/>
      <c r="CJF382" s="47"/>
      <c r="CJG382" s="47" t="s">
        <v>20</v>
      </c>
      <c r="CJH382" s="47"/>
      <c r="CJI382" s="47"/>
      <c r="CJJ382" s="48"/>
      <c r="CJK382" s="47"/>
      <c r="CJL382" s="48"/>
      <c r="CJM382" s="47"/>
      <c r="CJN382" s="48"/>
      <c r="CJO382" s="47"/>
      <c r="CJP382" s="48"/>
      <c r="CJQ382" s="49"/>
      <c r="CTA382" s="65"/>
      <c r="CTB382" s="47"/>
      <c r="CTC382" s="47" t="s">
        <v>20</v>
      </c>
      <c r="CTD382" s="47"/>
      <c r="CTE382" s="47"/>
      <c r="CTF382" s="48"/>
      <c r="CTG382" s="47"/>
      <c r="CTH382" s="48"/>
      <c r="CTI382" s="47"/>
      <c r="CTJ382" s="48"/>
      <c r="CTK382" s="47"/>
      <c r="CTL382" s="48"/>
      <c r="CTM382" s="49"/>
      <c r="DCW382" s="65"/>
      <c r="DCX382" s="47"/>
      <c r="DCY382" s="47" t="s">
        <v>20</v>
      </c>
      <c r="DCZ382" s="47"/>
      <c r="DDA382" s="47"/>
      <c r="DDB382" s="48"/>
      <c r="DDC382" s="47"/>
      <c r="DDD382" s="48"/>
      <c r="DDE382" s="47"/>
      <c r="DDF382" s="48"/>
      <c r="DDG382" s="47"/>
      <c r="DDH382" s="48"/>
      <c r="DDI382" s="49"/>
      <c r="DMS382" s="65"/>
      <c r="DMT382" s="47"/>
      <c r="DMU382" s="47" t="s">
        <v>20</v>
      </c>
      <c r="DMV382" s="47"/>
      <c r="DMW382" s="47"/>
      <c r="DMX382" s="48"/>
      <c r="DMY382" s="47"/>
      <c r="DMZ382" s="48"/>
      <c r="DNA382" s="47"/>
      <c r="DNB382" s="48"/>
      <c r="DNC382" s="47"/>
      <c r="DND382" s="48"/>
      <c r="DNE382" s="49"/>
      <c r="DWO382" s="65"/>
      <c r="DWP382" s="47"/>
      <c r="DWQ382" s="47" t="s">
        <v>20</v>
      </c>
      <c r="DWR382" s="47"/>
      <c r="DWS382" s="47"/>
      <c r="DWT382" s="48"/>
      <c r="DWU382" s="47"/>
      <c r="DWV382" s="48"/>
      <c r="DWW382" s="47"/>
      <c r="DWX382" s="48"/>
      <c r="DWY382" s="47"/>
      <c r="DWZ382" s="48"/>
      <c r="DXA382" s="49"/>
      <c r="EGK382" s="65"/>
      <c r="EGL382" s="47"/>
      <c r="EGM382" s="47" t="s">
        <v>20</v>
      </c>
      <c r="EGN382" s="47"/>
      <c r="EGO382" s="47"/>
      <c r="EGP382" s="48"/>
      <c r="EGQ382" s="47"/>
      <c r="EGR382" s="48"/>
      <c r="EGS382" s="47"/>
      <c r="EGT382" s="48"/>
      <c r="EGU382" s="47"/>
      <c r="EGV382" s="48"/>
      <c r="EGW382" s="49"/>
      <c r="EQG382" s="65"/>
      <c r="EQH382" s="47"/>
      <c r="EQI382" s="47" t="s">
        <v>20</v>
      </c>
      <c r="EQJ382" s="47"/>
      <c r="EQK382" s="47"/>
      <c r="EQL382" s="48"/>
      <c r="EQM382" s="47"/>
      <c r="EQN382" s="48"/>
      <c r="EQO382" s="47"/>
      <c r="EQP382" s="48"/>
      <c r="EQQ382" s="47"/>
      <c r="EQR382" s="48"/>
      <c r="EQS382" s="49"/>
      <c r="FAC382" s="65"/>
      <c r="FAD382" s="47"/>
      <c r="FAE382" s="47" t="s">
        <v>20</v>
      </c>
      <c r="FAF382" s="47"/>
      <c r="FAG382" s="47"/>
      <c r="FAH382" s="48"/>
      <c r="FAI382" s="47"/>
      <c r="FAJ382" s="48"/>
      <c r="FAK382" s="47"/>
      <c r="FAL382" s="48"/>
      <c r="FAM382" s="47"/>
      <c r="FAN382" s="48"/>
      <c r="FAO382" s="49"/>
      <c r="FJY382" s="65"/>
      <c r="FJZ382" s="47"/>
      <c r="FKA382" s="47" t="s">
        <v>20</v>
      </c>
      <c r="FKB382" s="47"/>
      <c r="FKC382" s="47"/>
      <c r="FKD382" s="48"/>
      <c r="FKE382" s="47"/>
      <c r="FKF382" s="48"/>
      <c r="FKG382" s="47"/>
      <c r="FKH382" s="48"/>
      <c r="FKI382" s="47"/>
      <c r="FKJ382" s="48"/>
      <c r="FKK382" s="49"/>
      <c r="FTU382" s="65"/>
      <c r="FTV382" s="47"/>
      <c r="FTW382" s="47" t="s">
        <v>20</v>
      </c>
      <c r="FTX382" s="47"/>
      <c r="FTY382" s="47"/>
      <c r="FTZ382" s="48"/>
      <c r="FUA382" s="47"/>
      <c r="FUB382" s="48"/>
      <c r="FUC382" s="47"/>
      <c r="FUD382" s="48"/>
      <c r="FUE382" s="47"/>
      <c r="FUF382" s="48"/>
      <c r="FUG382" s="49"/>
      <c r="GDQ382" s="65"/>
      <c r="GDR382" s="47"/>
      <c r="GDS382" s="47" t="s">
        <v>20</v>
      </c>
      <c r="GDT382" s="47"/>
      <c r="GDU382" s="47"/>
      <c r="GDV382" s="48"/>
      <c r="GDW382" s="47"/>
      <c r="GDX382" s="48"/>
      <c r="GDY382" s="47"/>
      <c r="GDZ382" s="48"/>
      <c r="GEA382" s="47"/>
      <c r="GEB382" s="48"/>
      <c r="GEC382" s="49"/>
      <c r="GNM382" s="65"/>
      <c r="GNN382" s="47"/>
      <c r="GNO382" s="47" t="s">
        <v>20</v>
      </c>
      <c r="GNP382" s="47"/>
      <c r="GNQ382" s="47"/>
      <c r="GNR382" s="48"/>
      <c r="GNS382" s="47"/>
      <c r="GNT382" s="48"/>
      <c r="GNU382" s="47"/>
      <c r="GNV382" s="48"/>
      <c r="GNW382" s="47"/>
      <c r="GNX382" s="48"/>
      <c r="GNY382" s="49"/>
      <c r="GXI382" s="65"/>
      <c r="GXJ382" s="47"/>
      <c r="GXK382" s="47" t="s">
        <v>20</v>
      </c>
      <c r="GXL382" s="47"/>
      <c r="GXM382" s="47"/>
      <c r="GXN382" s="48"/>
      <c r="GXO382" s="47"/>
      <c r="GXP382" s="48"/>
      <c r="GXQ382" s="47"/>
      <c r="GXR382" s="48"/>
      <c r="GXS382" s="47"/>
      <c r="GXT382" s="48"/>
      <c r="GXU382" s="49"/>
      <c r="HHE382" s="65"/>
      <c r="HHF382" s="47"/>
      <c r="HHG382" s="47" t="s">
        <v>20</v>
      </c>
      <c r="HHH382" s="47"/>
      <c r="HHI382" s="47"/>
      <c r="HHJ382" s="48"/>
      <c r="HHK382" s="47"/>
      <c r="HHL382" s="48"/>
      <c r="HHM382" s="47"/>
      <c r="HHN382" s="48"/>
      <c r="HHO382" s="47"/>
      <c r="HHP382" s="48"/>
      <c r="HHQ382" s="49"/>
      <c r="HRA382" s="65"/>
      <c r="HRB382" s="47"/>
      <c r="HRC382" s="47" t="s">
        <v>20</v>
      </c>
      <c r="HRD382" s="47"/>
      <c r="HRE382" s="47"/>
      <c r="HRF382" s="48"/>
      <c r="HRG382" s="47"/>
      <c r="HRH382" s="48"/>
      <c r="HRI382" s="47"/>
      <c r="HRJ382" s="48"/>
      <c r="HRK382" s="47"/>
      <c r="HRL382" s="48"/>
      <c r="HRM382" s="49"/>
      <c r="IAW382" s="65"/>
      <c r="IAX382" s="47"/>
      <c r="IAY382" s="47" t="s">
        <v>20</v>
      </c>
      <c r="IAZ382" s="47"/>
      <c r="IBA382" s="47"/>
      <c r="IBB382" s="48"/>
      <c r="IBC382" s="47"/>
      <c r="IBD382" s="48"/>
      <c r="IBE382" s="47"/>
      <c r="IBF382" s="48"/>
      <c r="IBG382" s="47"/>
      <c r="IBH382" s="48"/>
      <c r="IBI382" s="49"/>
      <c r="IKS382" s="65"/>
      <c r="IKT382" s="47"/>
      <c r="IKU382" s="47" t="s">
        <v>20</v>
      </c>
      <c r="IKV382" s="47"/>
      <c r="IKW382" s="47"/>
      <c r="IKX382" s="48"/>
      <c r="IKY382" s="47"/>
      <c r="IKZ382" s="48"/>
      <c r="ILA382" s="47"/>
      <c r="ILB382" s="48"/>
      <c r="ILC382" s="47"/>
      <c r="ILD382" s="48"/>
      <c r="ILE382" s="49"/>
      <c r="IUO382" s="65"/>
      <c r="IUP382" s="47"/>
      <c r="IUQ382" s="47" t="s">
        <v>20</v>
      </c>
      <c r="IUR382" s="47"/>
      <c r="IUS382" s="47"/>
      <c r="IUT382" s="48"/>
      <c r="IUU382" s="47"/>
      <c r="IUV382" s="48"/>
      <c r="IUW382" s="47"/>
      <c r="IUX382" s="48"/>
      <c r="IUY382" s="47"/>
      <c r="IUZ382" s="48"/>
      <c r="IVA382" s="49"/>
      <c r="JEK382" s="65"/>
      <c r="JEL382" s="47"/>
      <c r="JEM382" s="47" t="s">
        <v>20</v>
      </c>
      <c r="JEN382" s="47"/>
      <c r="JEO382" s="47"/>
      <c r="JEP382" s="48"/>
      <c r="JEQ382" s="47"/>
      <c r="JER382" s="48"/>
      <c r="JES382" s="47"/>
      <c r="JET382" s="48"/>
      <c r="JEU382" s="47"/>
      <c r="JEV382" s="48"/>
      <c r="JEW382" s="49"/>
      <c r="JOG382" s="65"/>
      <c r="JOH382" s="47"/>
      <c r="JOI382" s="47" t="s">
        <v>20</v>
      </c>
      <c r="JOJ382" s="47"/>
      <c r="JOK382" s="47"/>
      <c r="JOL382" s="48"/>
      <c r="JOM382" s="47"/>
      <c r="JON382" s="48"/>
      <c r="JOO382" s="47"/>
      <c r="JOP382" s="48"/>
      <c r="JOQ382" s="47"/>
      <c r="JOR382" s="48"/>
      <c r="JOS382" s="49"/>
      <c r="JYC382" s="65"/>
      <c r="JYD382" s="47"/>
      <c r="JYE382" s="47" t="s">
        <v>20</v>
      </c>
      <c r="JYF382" s="47"/>
      <c r="JYG382" s="47"/>
      <c r="JYH382" s="48"/>
      <c r="JYI382" s="47"/>
      <c r="JYJ382" s="48"/>
      <c r="JYK382" s="47"/>
      <c r="JYL382" s="48"/>
      <c r="JYM382" s="47"/>
      <c r="JYN382" s="48"/>
      <c r="JYO382" s="49"/>
      <c r="KHY382" s="65"/>
      <c r="KHZ382" s="47"/>
      <c r="KIA382" s="47" t="s">
        <v>20</v>
      </c>
      <c r="KIB382" s="47"/>
      <c r="KIC382" s="47"/>
      <c r="KID382" s="48"/>
      <c r="KIE382" s="47"/>
      <c r="KIF382" s="48"/>
      <c r="KIG382" s="47"/>
      <c r="KIH382" s="48"/>
      <c r="KII382" s="47"/>
      <c r="KIJ382" s="48"/>
      <c r="KIK382" s="49"/>
      <c r="KRU382" s="65"/>
      <c r="KRV382" s="47"/>
      <c r="KRW382" s="47" t="s">
        <v>20</v>
      </c>
      <c r="KRX382" s="47"/>
      <c r="KRY382" s="47"/>
      <c r="KRZ382" s="48"/>
      <c r="KSA382" s="47"/>
      <c r="KSB382" s="48"/>
      <c r="KSC382" s="47"/>
      <c r="KSD382" s="48"/>
      <c r="KSE382" s="47"/>
      <c r="KSF382" s="48"/>
      <c r="KSG382" s="49"/>
      <c r="LBQ382" s="65"/>
      <c r="LBR382" s="47"/>
      <c r="LBS382" s="47" t="s">
        <v>20</v>
      </c>
      <c r="LBT382" s="47"/>
      <c r="LBU382" s="47"/>
      <c r="LBV382" s="48"/>
      <c r="LBW382" s="47"/>
      <c r="LBX382" s="48"/>
      <c r="LBY382" s="47"/>
      <c r="LBZ382" s="48"/>
      <c r="LCA382" s="47"/>
      <c r="LCB382" s="48"/>
      <c r="LCC382" s="49"/>
      <c r="LLM382" s="65"/>
      <c r="LLN382" s="47"/>
      <c r="LLO382" s="47" t="s">
        <v>20</v>
      </c>
      <c r="LLP382" s="47"/>
      <c r="LLQ382" s="47"/>
      <c r="LLR382" s="48"/>
      <c r="LLS382" s="47"/>
      <c r="LLT382" s="48"/>
      <c r="LLU382" s="47"/>
      <c r="LLV382" s="48"/>
      <c r="LLW382" s="47"/>
      <c r="LLX382" s="48"/>
      <c r="LLY382" s="49"/>
      <c r="LVI382" s="65"/>
      <c r="LVJ382" s="47"/>
      <c r="LVK382" s="47" t="s">
        <v>20</v>
      </c>
      <c r="LVL382" s="47"/>
      <c r="LVM382" s="47"/>
      <c r="LVN382" s="48"/>
      <c r="LVO382" s="47"/>
      <c r="LVP382" s="48"/>
      <c r="LVQ382" s="47"/>
      <c r="LVR382" s="48"/>
      <c r="LVS382" s="47"/>
      <c r="LVT382" s="48"/>
      <c r="LVU382" s="49"/>
      <c r="MFE382" s="65"/>
      <c r="MFF382" s="47"/>
      <c r="MFG382" s="47" t="s">
        <v>20</v>
      </c>
      <c r="MFH382" s="47"/>
      <c r="MFI382" s="47"/>
      <c r="MFJ382" s="48"/>
      <c r="MFK382" s="47"/>
      <c r="MFL382" s="48"/>
      <c r="MFM382" s="47"/>
      <c r="MFN382" s="48"/>
      <c r="MFO382" s="47"/>
      <c r="MFP382" s="48"/>
      <c r="MFQ382" s="49"/>
      <c r="MPA382" s="65"/>
      <c r="MPB382" s="47"/>
      <c r="MPC382" s="47" t="s">
        <v>20</v>
      </c>
      <c r="MPD382" s="47"/>
      <c r="MPE382" s="47"/>
      <c r="MPF382" s="48"/>
      <c r="MPG382" s="47"/>
      <c r="MPH382" s="48"/>
      <c r="MPI382" s="47"/>
      <c r="MPJ382" s="48"/>
      <c r="MPK382" s="47"/>
      <c r="MPL382" s="48"/>
      <c r="MPM382" s="49"/>
      <c r="MYW382" s="65"/>
      <c r="MYX382" s="47"/>
      <c r="MYY382" s="47" t="s">
        <v>20</v>
      </c>
      <c r="MYZ382" s="47"/>
      <c r="MZA382" s="47"/>
      <c r="MZB382" s="48"/>
      <c r="MZC382" s="47"/>
      <c r="MZD382" s="48"/>
      <c r="MZE382" s="47"/>
      <c r="MZF382" s="48"/>
      <c r="MZG382" s="47"/>
      <c r="MZH382" s="48"/>
      <c r="MZI382" s="49"/>
      <c r="NIS382" s="65"/>
      <c r="NIT382" s="47"/>
      <c r="NIU382" s="47" t="s">
        <v>20</v>
      </c>
      <c r="NIV382" s="47"/>
      <c r="NIW382" s="47"/>
      <c r="NIX382" s="48"/>
      <c r="NIY382" s="47"/>
      <c r="NIZ382" s="48"/>
      <c r="NJA382" s="47"/>
      <c r="NJB382" s="48"/>
      <c r="NJC382" s="47"/>
      <c r="NJD382" s="48"/>
      <c r="NJE382" s="49"/>
      <c r="NSO382" s="65"/>
      <c r="NSP382" s="47"/>
      <c r="NSQ382" s="47" t="s">
        <v>20</v>
      </c>
      <c r="NSR382" s="47"/>
      <c r="NSS382" s="47"/>
      <c r="NST382" s="48"/>
      <c r="NSU382" s="47"/>
      <c r="NSV382" s="48"/>
      <c r="NSW382" s="47"/>
      <c r="NSX382" s="48"/>
      <c r="NSY382" s="47"/>
      <c r="NSZ382" s="48"/>
      <c r="NTA382" s="49"/>
      <c r="OCK382" s="65"/>
      <c r="OCL382" s="47"/>
      <c r="OCM382" s="47" t="s">
        <v>20</v>
      </c>
      <c r="OCN382" s="47"/>
      <c r="OCO382" s="47"/>
      <c r="OCP382" s="48"/>
      <c r="OCQ382" s="47"/>
      <c r="OCR382" s="48"/>
      <c r="OCS382" s="47"/>
      <c r="OCT382" s="48"/>
      <c r="OCU382" s="47"/>
      <c r="OCV382" s="48"/>
      <c r="OCW382" s="49"/>
      <c r="OMG382" s="65"/>
      <c r="OMH382" s="47"/>
      <c r="OMI382" s="47" t="s">
        <v>20</v>
      </c>
      <c r="OMJ382" s="47"/>
      <c r="OMK382" s="47"/>
      <c r="OML382" s="48"/>
      <c r="OMM382" s="47"/>
      <c r="OMN382" s="48"/>
      <c r="OMO382" s="47"/>
      <c r="OMP382" s="48"/>
      <c r="OMQ382" s="47"/>
      <c r="OMR382" s="48"/>
      <c r="OMS382" s="49"/>
      <c r="OWC382" s="65"/>
      <c r="OWD382" s="47"/>
      <c r="OWE382" s="47" t="s">
        <v>20</v>
      </c>
      <c r="OWF382" s="47"/>
      <c r="OWG382" s="47"/>
      <c r="OWH382" s="48"/>
      <c r="OWI382" s="47"/>
      <c r="OWJ382" s="48"/>
      <c r="OWK382" s="47"/>
      <c r="OWL382" s="48"/>
      <c r="OWM382" s="47"/>
      <c r="OWN382" s="48"/>
      <c r="OWO382" s="49"/>
      <c r="PFY382" s="65"/>
      <c r="PFZ382" s="47"/>
      <c r="PGA382" s="47" t="s">
        <v>20</v>
      </c>
      <c r="PGB382" s="47"/>
      <c r="PGC382" s="47"/>
      <c r="PGD382" s="48"/>
      <c r="PGE382" s="47"/>
      <c r="PGF382" s="48"/>
      <c r="PGG382" s="47"/>
      <c r="PGH382" s="48"/>
      <c r="PGI382" s="47"/>
      <c r="PGJ382" s="48"/>
      <c r="PGK382" s="49"/>
      <c r="PPU382" s="65"/>
      <c r="PPV382" s="47"/>
      <c r="PPW382" s="47" t="s">
        <v>20</v>
      </c>
      <c r="PPX382" s="47"/>
      <c r="PPY382" s="47"/>
      <c r="PPZ382" s="48"/>
      <c r="PQA382" s="47"/>
      <c r="PQB382" s="48"/>
      <c r="PQC382" s="47"/>
      <c r="PQD382" s="48"/>
      <c r="PQE382" s="47"/>
      <c r="PQF382" s="48"/>
      <c r="PQG382" s="49"/>
      <c r="PZQ382" s="65"/>
      <c r="PZR382" s="47"/>
      <c r="PZS382" s="47" t="s">
        <v>20</v>
      </c>
      <c r="PZT382" s="47"/>
      <c r="PZU382" s="47"/>
      <c r="PZV382" s="48"/>
      <c r="PZW382" s="47"/>
      <c r="PZX382" s="48"/>
      <c r="PZY382" s="47"/>
      <c r="PZZ382" s="48"/>
      <c r="QAA382" s="47"/>
      <c r="QAB382" s="48"/>
      <c r="QAC382" s="49"/>
      <c r="QJM382" s="65"/>
      <c r="QJN382" s="47"/>
      <c r="QJO382" s="47" t="s">
        <v>20</v>
      </c>
      <c r="QJP382" s="47"/>
      <c r="QJQ382" s="47"/>
      <c r="QJR382" s="48"/>
      <c r="QJS382" s="47"/>
      <c r="QJT382" s="48"/>
      <c r="QJU382" s="47"/>
      <c r="QJV382" s="48"/>
      <c r="QJW382" s="47"/>
      <c r="QJX382" s="48"/>
      <c r="QJY382" s="49"/>
      <c r="QTI382" s="65"/>
      <c r="QTJ382" s="47"/>
      <c r="QTK382" s="47" t="s">
        <v>20</v>
      </c>
      <c r="QTL382" s="47"/>
      <c r="QTM382" s="47"/>
      <c r="QTN382" s="48"/>
      <c r="QTO382" s="47"/>
      <c r="QTP382" s="48"/>
      <c r="QTQ382" s="47"/>
      <c r="QTR382" s="48"/>
      <c r="QTS382" s="47"/>
      <c r="QTT382" s="48"/>
      <c r="QTU382" s="49"/>
      <c r="RDE382" s="65"/>
      <c r="RDF382" s="47"/>
      <c r="RDG382" s="47" t="s">
        <v>20</v>
      </c>
      <c r="RDH382" s="47"/>
      <c r="RDI382" s="47"/>
      <c r="RDJ382" s="48"/>
      <c r="RDK382" s="47"/>
      <c r="RDL382" s="48"/>
      <c r="RDM382" s="47"/>
      <c r="RDN382" s="48"/>
      <c r="RDO382" s="47"/>
      <c r="RDP382" s="48"/>
      <c r="RDQ382" s="49"/>
      <c r="RNA382" s="65"/>
      <c r="RNB382" s="47"/>
      <c r="RNC382" s="47" t="s">
        <v>20</v>
      </c>
      <c r="RND382" s="47"/>
      <c r="RNE382" s="47"/>
      <c r="RNF382" s="48"/>
      <c r="RNG382" s="47"/>
      <c r="RNH382" s="48"/>
      <c r="RNI382" s="47"/>
      <c r="RNJ382" s="48"/>
      <c r="RNK382" s="47"/>
      <c r="RNL382" s="48"/>
      <c r="RNM382" s="49"/>
      <c r="RWW382" s="65"/>
      <c r="RWX382" s="47"/>
      <c r="RWY382" s="47" t="s">
        <v>20</v>
      </c>
      <c r="RWZ382" s="47"/>
      <c r="RXA382" s="47"/>
      <c r="RXB382" s="48"/>
      <c r="RXC382" s="47"/>
      <c r="RXD382" s="48"/>
      <c r="RXE382" s="47"/>
      <c r="RXF382" s="48"/>
      <c r="RXG382" s="47"/>
      <c r="RXH382" s="48"/>
      <c r="RXI382" s="49"/>
      <c r="SGS382" s="65"/>
      <c r="SGT382" s="47"/>
      <c r="SGU382" s="47" t="s">
        <v>20</v>
      </c>
      <c r="SGV382" s="47"/>
      <c r="SGW382" s="47"/>
      <c r="SGX382" s="48"/>
      <c r="SGY382" s="47"/>
      <c r="SGZ382" s="48"/>
      <c r="SHA382" s="47"/>
      <c r="SHB382" s="48"/>
      <c r="SHC382" s="47"/>
      <c r="SHD382" s="48"/>
      <c r="SHE382" s="49"/>
      <c r="SQO382" s="65"/>
      <c r="SQP382" s="47"/>
      <c r="SQQ382" s="47" t="s">
        <v>20</v>
      </c>
      <c r="SQR382" s="47"/>
      <c r="SQS382" s="47"/>
      <c r="SQT382" s="48"/>
      <c r="SQU382" s="47"/>
      <c r="SQV382" s="48"/>
      <c r="SQW382" s="47"/>
      <c r="SQX382" s="48"/>
      <c r="SQY382" s="47"/>
      <c r="SQZ382" s="48"/>
      <c r="SRA382" s="49"/>
      <c r="TAK382" s="65"/>
      <c r="TAL382" s="47"/>
      <c r="TAM382" s="47" t="s">
        <v>20</v>
      </c>
      <c r="TAN382" s="47"/>
      <c r="TAO382" s="47"/>
      <c r="TAP382" s="48"/>
      <c r="TAQ382" s="47"/>
      <c r="TAR382" s="48"/>
      <c r="TAS382" s="47"/>
      <c r="TAT382" s="48"/>
      <c r="TAU382" s="47"/>
      <c r="TAV382" s="48"/>
      <c r="TAW382" s="49"/>
      <c r="TKG382" s="65"/>
      <c r="TKH382" s="47"/>
      <c r="TKI382" s="47" t="s">
        <v>20</v>
      </c>
      <c r="TKJ382" s="47"/>
      <c r="TKK382" s="47"/>
      <c r="TKL382" s="48"/>
      <c r="TKM382" s="47"/>
      <c r="TKN382" s="48"/>
      <c r="TKO382" s="47"/>
      <c r="TKP382" s="48"/>
      <c r="TKQ382" s="47"/>
      <c r="TKR382" s="48"/>
      <c r="TKS382" s="49"/>
      <c r="TUC382" s="65"/>
      <c r="TUD382" s="47"/>
      <c r="TUE382" s="47" t="s">
        <v>20</v>
      </c>
      <c r="TUF382" s="47"/>
      <c r="TUG382" s="47"/>
      <c r="TUH382" s="48"/>
      <c r="TUI382" s="47"/>
      <c r="TUJ382" s="48"/>
      <c r="TUK382" s="47"/>
      <c r="TUL382" s="48"/>
      <c r="TUM382" s="47"/>
      <c r="TUN382" s="48"/>
      <c r="TUO382" s="49"/>
      <c r="UDY382" s="65"/>
      <c r="UDZ382" s="47"/>
      <c r="UEA382" s="47" t="s">
        <v>20</v>
      </c>
      <c r="UEB382" s="47"/>
      <c r="UEC382" s="47"/>
      <c r="UED382" s="48"/>
      <c r="UEE382" s="47"/>
      <c r="UEF382" s="48"/>
      <c r="UEG382" s="47"/>
      <c r="UEH382" s="48"/>
      <c r="UEI382" s="47"/>
      <c r="UEJ382" s="48"/>
      <c r="UEK382" s="49"/>
      <c r="UNU382" s="65"/>
      <c r="UNV382" s="47"/>
      <c r="UNW382" s="47" t="s">
        <v>20</v>
      </c>
      <c r="UNX382" s="47"/>
      <c r="UNY382" s="47"/>
      <c r="UNZ382" s="48"/>
      <c r="UOA382" s="47"/>
      <c r="UOB382" s="48"/>
      <c r="UOC382" s="47"/>
      <c r="UOD382" s="48"/>
      <c r="UOE382" s="47"/>
      <c r="UOF382" s="48"/>
      <c r="UOG382" s="49"/>
      <c r="UXQ382" s="65"/>
      <c r="UXR382" s="47"/>
      <c r="UXS382" s="47" t="s">
        <v>20</v>
      </c>
      <c r="UXT382" s="47"/>
      <c r="UXU382" s="47"/>
      <c r="UXV382" s="48"/>
      <c r="UXW382" s="47"/>
      <c r="UXX382" s="48"/>
      <c r="UXY382" s="47"/>
      <c r="UXZ382" s="48"/>
      <c r="UYA382" s="47"/>
      <c r="UYB382" s="48"/>
      <c r="UYC382" s="49"/>
      <c r="VHM382" s="65"/>
      <c r="VHN382" s="47"/>
      <c r="VHO382" s="47" t="s">
        <v>20</v>
      </c>
      <c r="VHP382" s="47"/>
      <c r="VHQ382" s="47"/>
      <c r="VHR382" s="48"/>
      <c r="VHS382" s="47"/>
      <c r="VHT382" s="48"/>
      <c r="VHU382" s="47"/>
      <c r="VHV382" s="48"/>
      <c r="VHW382" s="47"/>
      <c r="VHX382" s="48"/>
      <c r="VHY382" s="49"/>
      <c r="VRI382" s="65"/>
      <c r="VRJ382" s="47"/>
      <c r="VRK382" s="47" t="s">
        <v>20</v>
      </c>
      <c r="VRL382" s="47"/>
      <c r="VRM382" s="47"/>
      <c r="VRN382" s="48"/>
      <c r="VRO382" s="47"/>
      <c r="VRP382" s="48"/>
      <c r="VRQ382" s="47"/>
      <c r="VRR382" s="48"/>
      <c r="VRS382" s="47"/>
      <c r="VRT382" s="48"/>
      <c r="VRU382" s="49"/>
      <c r="WBE382" s="65"/>
      <c r="WBF382" s="47"/>
      <c r="WBG382" s="47" t="s">
        <v>20</v>
      </c>
      <c r="WBH382" s="47"/>
      <c r="WBI382" s="47"/>
      <c r="WBJ382" s="48"/>
      <c r="WBK382" s="47"/>
      <c r="WBL382" s="48"/>
      <c r="WBM382" s="47"/>
      <c r="WBN382" s="48"/>
      <c r="WBO382" s="47"/>
      <c r="WBP382" s="48"/>
      <c r="WBQ382" s="49"/>
      <c r="WLA382" s="65"/>
      <c r="WLB382" s="47"/>
      <c r="WLC382" s="47" t="s">
        <v>20</v>
      </c>
      <c r="WLD382" s="47"/>
      <c r="WLE382" s="47"/>
      <c r="WLF382" s="48"/>
      <c r="WLG382" s="47"/>
      <c r="WLH382" s="48"/>
      <c r="WLI382" s="47"/>
      <c r="WLJ382" s="48"/>
      <c r="WLK382" s="47"/>
      <c r="WLL382" s="48"/>
      <c r="WLM382" s="49"/>
      <c r="WUW382" s="65"/>
      <c r="WUX382" s="47"/>
      <c r="WUY382" s="47" t="s">
        <v>20</v>
      </c>
      <c r="WUZ382" s="47"/>
      <c r="WVA382" s="47"/>
      <c r="WVB382" s="48"/>
      <c r="WVC382" s="47"/>
      <c r="WVD382" s="48"/>
      <c r="WVE382" s="47"/>
      <c r="WVF382" s="48"/>
      <c r="WVG382" s="47"/>
      <c r="WVH382" s="48"/>
      <c r="WVI382" s="49"/>
    </row>
    <row r="383" spans="1:16130" s="50" customFormat="1" x14ac:dyDescent="0.25">
      <c r="A383" s="46"/>
      <c r="B383" s="40" t="s">
        <v>348</v>
      </c>
      <c r="C383" s="47" t="s">
        <v>29</v>
      </c>
      <c r="D383" s="97">
        <v>17</v>
      </c>
      <c r="E383" s="97"/>
      <c r="F383" s="97"/>
      <c r="G383" s="97"/>
      <c r="H383" s="97"/>
      <c r="I383" s="97"/>
      <c r="J383" s="97"/>
      <c r="K383" s="95"/>
      <c r="L383" s="5" t="s">
        <v>256</v>
      </c>
      <c r="IK383" s="65"/>
      <c r="IL383" s="47" t="s">
        <v>90</v>
      </c>
      <c r="IM383" s="40" t="s">
        <v>91</v>
      </c>
      <c r="IN383" s="47" t="s">
        <v>29</v>
      </c>
      <c r="IO383" s="47"/>
      <c r="IP383" s="48">
        <f>IP379</f>
        <v>2</v>
      </c>
      <c r="IQ383" s="48">
        <f>15/1.18</f>
        <v>12.711864406779661</v>
      </c>
      <c r="IR383" s="48">
        <f>IP383*IQ383</f>
        <v>25.423728813559322</v>
      </c>
      <c r="IS383" s="47"/>
      <c r="IT383" s="48"/>
      <c r="IU383" s="47"/>
      <c r="IV383" s="48"/>
      <c r="IW383" s="49">
        <f>IR383+IT383+IV383</f>
        <v>25.423728813559322</v>
      </c>
      <c r="SG383" s="65"/>
      <c r="SH383" s="47" t="s">
        <v>90</v>
      </c>
      <c r="SI383" s="40" t="s">
        <v>91</v>
      </c>
      <c r="SJ383" s="47" t="s">
        <v>29</v>
      </c>
      <c r="SK383" s="47"/>
      <c r="SL383" s="48">
        <f>SL379</f>
        <v>2</v>
      </c>
      <c r="SM383" s="48">
        <f>15/1.18</f>
        <v>12.711864406779661</v>
      </c>
      <c r="SN383" s="48">
        <f>SL383*SM383</f>
        <v>25.423728813559322</v>
      </c>
      <c r="SO383" s="47"/>
      <c r="SP383" s="48"/>
      <c r="SQ383" s="47"/>
      <c r="SR383" s="48"/>
      <c r="SS383" s="49">
        <f>SN383+SP383+SR383</f>
        <v>25.423728813559322</v>
      </c>
      <c r="ACC383" s="65"/>
      <c r="ACD383" s="47" t="s">
        <v>90</v>
      </c>
      <c r="ACE383" s="40" t="s">
        <v>91</v>
      </c>
      <c r="ACF383" s="47" t="s">
        <v>29</v>
      </c>
      <c r="ACG383" s="47"/>
      <c r="ACH383" s="48">
        <f>ACH379</f>
        <v>2</v>
      </c>
      <c r="ACI383" s="48">
        <f>15/1.18</f>
        <v>12.711864406779661</v>
      </c>
      <c r="ACJ383" s="48">
        <f>ACH383*ACI383</f>
        <v>25.423728813559322</v>
      </c>
      <c r="ACK383" s="47"/>
      <c r="ACL383" s="48"/>
      <c r="ACM383" s="47"/>
      <c r="ACN383" s="48"/>
      <c r="ACO383" s="49">
        <f>ACJ383+ACL383+ACN383</f>
        <v>25.423728813559322</v>
      </c>
      <c r="ALY383" s="65"/>
      <c r="ALZ383" s="47" t="s">
        <v>90</v>
      </c>
      <c r="AMA383" s="40" t="s">
        <v>91</v>
      </c>
      <c r="AMB383" s="47" t="s">
        <v>29</v>
      </c>
      <c r="AMC383" s="47"/>
      <c r="AMD383" s="48">
        <f>AMD379</f>
        <v>2</v>
      </c>
      <c r="AME383" s="48">
        <f>15/1.18</f>
        <v>12.711864406779661</v>
      </c>
      <c r="AMF383" s="48">
        <f>AMD383*AME383</f>
        <v>25.423728813559322</v>
      </c>
      <c r="AMG383" s="47"/>
      <c r="AMH383" s="48"/>
      <c r="AMI383" s="47"/>
      <c r="AMJ383" s="48"/>
      <c r="AMK383" s="49">
        <f>AMF383+AMH383+AMJ383</f>
        <v>25.423728813559322</v>
      </c>
      <c r="AVU383" s="65"/>
      <c r="AVV383" s="47" t="s">
        <v>90</v>
      </c>
      <c r="AVW383" s="40" t="s">
        <v>91</v>
      </c>
      <c r="AVX383" s="47" t="s">
        <v>29</v>
      </c>
      <c r="AVY383" s="47"/>
      <c r="AVZ383" s="48">
        <f>AVZ379</f>
        <v>2</v>
      </c>
      <c r="AWA383" s="48">
        <f>15/1.18</f>
        <v>12.711864406779661</v>
      </c>
      <c r="AWB383" s="48">
        <f>AVZ383*AWA383</f>
        <v>25.423728813559322</v>
      </c>
      <c r="AWC383" s="47"/>
      <c r="AWD383" s="48"/>
      <c r="AWE383" s="47"/>
      <c r="AWF383" s="48"/>
      <c r="AWG383" s="49">
        <f>AWB383+AWD383+AWF383</f>
        <v>25.423728813559322</v>
      </c>
      <c r="BFQ383" s="65"/>
      <c r="BFR383" s="47" t="s">
        <v>90</v>
      </c>
      <c r="BFS383" s="40" t="s">
        <v>91</v>
      </c>
      <c r="BFT383" s="47" t="s">
        <v>29</v>
      </c>
      <c r="BFU383" s="47"/>
      <c r="BFV383" s="48">
        <f>BFV379</f>
        <v>2</v>
      </c>
      <c r="BFW383" s="48">
        <f>15/1.18</f>
        <v>12.711864406779661</v>
      </c>
      <c r="BFX383" s="48">
        <f>BFV383*BFW383</f>
        <v>25.423728813559322</v>
      </c>
      <c r="BFY383" s="47"/>
      <c r="BFZ383" s="48"/>
      <c r="BGA383" s="47"/>
      <c r="BGB383" s="48"/>
      <c r="BGC383" s="49">
        <f>BFX383+BFZ383+BGB383</f>
        <v>25.423728813559322</v>
      </c>
      <c r="BPM383" s="65"/>
      <c r="BPN383" s="47" t="s">
        <v>90</v>
      </c>
      <c r="BPO383" s="40" t="s">
        <v>91</v>
      </c>
      <c r="BPP383" s="47" t="s">
        <v>29</v>
      </c>
      <c r="BPQ383" s="47"/>
      <c r="BPR383" s="48">
        <f>BPR379</f>
        <v>2</v>
      </c>
      <c r="BPS383" s="48">
        <f>15/1.18</f>
        <v>12.711864406779661</v>
      </c>
      <c r="BPT383" s="48">
        <f>BPR383*BPS383</f>
        <v>25.423728813559322</v>
      </c>
      <c r="BPU383" s="47"/>
      <c r="BPV383" s="48"/>
      <c r="BPW383" s="47"/>
      <c r="BPX383" s="48"/>
      <c r="BPY383" s="49">
        <f>BPT383+BPV383+BPX383</f>
        <v>25.423728813559322</v>
      </c>
      <c r="BZI383" s="65"/>
      <c r="BZJ383" s="47" t="s">
        <v>90</v>
      </c>
      <c r="BZK383" s="40" t="s">
        <v>91</v>
      </c>
      <c r="BZL383" s="47" t="s">
        <v>29</v>
      </c>
      <c r="BZM383" s="47"/>
      <c r="BZN383" s="48">
        <f>BZN379</f>
        <v>2</v>
      </c>
      <c r="BZO383" s="48">
        <f>15/1.18</f>
        <v>12.711864406779661</v>
      </c>
      <c r="BZP383" s="48">
        <f>BZN383*BZO383</f>
        <v>25.423728813559322</v>
      </c>
      <c r="BZQ383" s="47"/>
      <c r="BZR383" s="48"/>
      <c r="BZS383" s="47"/>
      <c r="BZT383" s="48"/>
      <c r="BZU383" s="49">
        <f>BZP383+BZR383+BZT383</f>
        <v>25.423728813559322</v>
      </c>
      <c r="CJE383" s="65"/>
      <c r="CJF383" s="47" t="s">
        <v>90</v>
      </c>
      <c r="CJG383" s="40" t="s">
        <v>91</v>
      </c>
      <c r="CJH383" s="47" t="s">
        <v>29</v>
      </c>
      <c r="CJI383" s="47"/>
      <c r="CJJ383" s="48">
        <f>CJJ379</f>
        <v>2</v>
      </c>
      <c r="CJK383" s="48">
        <f>15/1.18</f>
        <v>12.711864406779661</v>
      </c>
      <c r="CJL383" s="48">
        <f>CJJ383*CJK383</f>
        <v>25.423728813559322</v>
      </c>
      <c r="CJM383" s="47"/>
      <c r="CJN383" s="48"/>
      <c r="CJO383" s="47"/>
      <c r="CJP383" s="48"/>
      <c r="CJQ383" s="49">
        <f>CJL383+CJN383+CJP383</f>
        <v>25.423728813559322</v>
      </c>
      <c r="CTA383" s="65"/>
      <c r="CTB383" s="47" t="s">
        <v>90</v>
      </c>
      <c r="CTC383" s="40" t="s">
        <v>91</v>
      </c>
      <c r="CTD383" s="47" t="s">
        <v>29</v>
      </c>
      <c r="CTE383" s="47"/>
      <c r="CTF383" s="48">
        <f>CTF379</f>
        <v>2</v>
      </c>
      <c r="CTG383" s="48">
        <f>15/1.18</f>
        <v>12.711864406779661</v>
      </c>
      <c r="CTH383" s="48">
        <f>CTF383*CTG383</f>
        <v>25.423728813559322</v>
      </c>
      <c r="CTI383" s="47"/>
      <c r="CTJ383" s="48"/>
      <c r="CTK383" s="47"/>
      <c r="CTL383" s="48"/>
      <c r="CTM383" s="49">
        <f>CTH383+CTJ383+CTL383</f>
        <v>25.423728813559322</v>
      </c>
      <c r="DCW383" s="65"/>
      <c r="DCX383" s="47" t="s">
        <v>90</v>
      </c>
      <c r="DCY383" s="40" t="s">
        <v>91</v>
      </c>
      <c r="DCZ383" s="47" t="s">
        <v>29</v>
      </c>
      <c r="DDA383" s="47"/>
      <c r="DDB383" s="48">
        <f>DDB379</f>
        <v>2</v>
      </c>
      <c r="DDC383" s="48">
        <f>15/1.18</f>
        <v>12.711864406779661</v>
      </c>
      <c r="DDD383" s="48">
        <f>DDB383*DDC383</f>
        <v>25.423728813559322</v>
      </c>
      <c r="DDE383" s="47"/>
      <c r="DDF383" s="48"/>
      <c r="DDG383" s="47"/>
      <c r="DDH383" s="48"/>
      <c r="DDI383" s="49">
        <f>DDD383+DDF383+DDH383</f>
        <v>25.423728813559322</v>
      </c>
      <c r="DMS383" s="65"/>
      <c r="DMT383" s="47" t="s">
        <v>90</v>
      </c>
      <c r="DMU383" s="40" t="s">
        <v>91</v>
      </c>
      <c r="DMV383" s="47" t="s">
        <v>29</v>
      </c>
      <c r="DMW383" s="47"/>
      <c r="DMX383" s="48">
        <f>DMX379</f>
        <v>2</v>
      </c>
      <c r="DMY383" s="48">
        <f>15/1.18</f>
        <v>12.711864406779661</v>
      </c>
      <c r="DMZ383" s="48">
        <f>DMX383*DMY383</f>
        <v>25.423728813559322</v>
      </c>
      <c r="DNA383" s="47"/>
      <c r="DNB383" s="48"/>
      <c r="DNC383" s="47"/>
      <c r="DND383" s="48"/>
      <c r="DNE383" s="49">
        <f>DMZ383+DNB383+DND383</f>
        <v>25.423728813559322</v>
      </c>
      <c r="DWO383" s="65"/>
      <c r="DWP383" s="47" t="s">
        <v>90</v>
      </c>
      <c r="DWQ383" s="40" t="s">
        <v>91</v>
      </c>
      <c r="DWR383" s="47" t="s">
        <v>29</v>
      </c>
      <c r="DWS383" s="47"/>
      <c r="DWT383" s="48">
        <f>DWT379</f>
        <v>2</v>
      </c>
      <c r="DWU383" s="48">
        <f>15/1.18</f>
        <v>12.711864406779661</v>
      </c>
      <c r="DWV383" s="48">
        <f>DWT383*DWU383</f>
        <v>25.423728813559322</v>
      </c>
      <c r="DWW383" s="47"/>
      <c r="DWX383" s="48"/>
      <c r="DWY383" s="47"/>
      <c r="DWZ383" s="48"/>
      <c r="DXA383" s="49">
        <f>DWV383+DWX383+DWZ383</f>
        <v>25.423728813559322</v>
      </c>
      <c r="EGK383" s="65"/>
      <c r="EGL383" s="47" t="s">
        <v>90</v>
      </c>
      <c r="EGM383" s="40" t="s">
        <v>91</v>
      </c>
      <c r="EGN383" s="47" t="s">
        <v>29</v>
      </c>
      <c r="EGO383" s="47"/>
      <c r="EGP383" s="48">
        <f>EGP379</f>
        <v>2</v>
      </c>
      <c r="EGQ383" s="48">
        <f>15/1.18</f>
        <v>12.711864406779661</v>
      </c>
      <c r="EGR383" s="48">
        <f>EGP383*EGQ383</f>
        <v>25.423728813559322</v>
      </c>
      <c r="EGS383" s="47"/>
      <c r="EGT383" s="48"/>
      <c r="EGU383" s="47"/>
      <c r="EGV383" s="48"/>
      <c r="EGW383" s="49">
        <f>EGR383+EGT383+EGV383</f>
        <v>25.423728813559322</v>
      </c>
      <c r="EQG383" s="65"/>
      <c r="EQH383" s="47" t="s">
        <v>90</v>
      </c>
      <c r="EQI383" s="40" t="s">
        <v>91</v>
      </c>
      <c r="EQJ383" s="47" t="s">
        <v>29</v>
      </c>
      <c r="EQK383" s="47"/>
      <c r="EQL383" s="48">
        <f>EQL379</f>
        <v>2</v>
      </c>
      <c r="EQM383" s="48">
        <f>15/1.18</f>
        <v>12.711864406779661</v>
      </c>
      <c r="EQN383" s="48">
        <f>EQL383*EQM383</f>
        <v>25.423728813559322</v>
      </c>
      <c r="EQO383" s="47"/>
      <c r="EQP383" s="48"/>
      <c r="EQQ383" s="47"/>
      <c r="EQR383" s="48"/>
      <c r="EQS383" s="49">
        <f>EQN383+EQP383+EQR383</f>
        <v>25.423728813559322</v>
      </c>
      <c r="FAC383" s="65"/>
      <c r="FAD383" s="47" t="s">
        <v>90</v>
      </c>
      <c r="FAE383" s="40" t="s">
        <v>91</v>
      </c>
      <c r="FAF383" s="47" t="s">
        <v>29</v>
      </c>
      <c r="FAG383" s="47"/>
      <c r="FAH383" s="48">
        <f>FAH379</f>
        <v>2</v>
      </c>
      <c r="FAI383" s="48">
        <f>15/1.18</f>
        <v>12.711864406779661</v>
      </c>
      <c r="FAJ383" s="48">
        <f>FAH383*FAI383</f>
        <v>25.423728813559322</v>
      </c>
      <c r="FAK383" s="47"/>
      <c r="FAL383" s="48"/>
      <c r="FAM383" s="47"/>
      <c r="FAN383" s="48"/>
      <c r="FAO383" s="49">
        <f>FAJ383+FAL383+FAN383</f>
        <v>25.423728813559322</v>
      </c>
      <c r="FJY383" s="65"/>
      <c r="FJZ383" s="47" t="s">
        <v>90</v>
      </c>
      <c r="FKA383" s="40" t="s">
        <v>91</v>
      </c>
      <c r="FKB383" s="47" t="s">
        <v>29</v>
      </c>
      <c r="FKC383" s="47"/>
      <c r="FKD383" s="48">
        <f>FKD379</f>
        <v>2</v>
      </c>
      <c r="FKE383" s="48">
        <f>15/1.18</f>
        <v>12.711864406779661</v>
      </c>
      <c r="FKF383" s="48">
        <f>FKD383*FKE383</f>
        <v>25.423728813559322</v>
      </c>
      <c r="FKG383" s="47"/>
      <c r="FKH383" s="48"/>
      <c r="FKI383" s="47"/>
      <c r="FKJ383" s="48"/>
      <c r="FKK383" s="49">
        <f>FKF383+FKH383+FKJ383</f>
        <v>25.423728813559322</v>
      </c>
      <c r="FTU383" s="65"/>
      <c r="FTV383" s="47" t="s">
        <v>90</v>
      </c>
      <c r="FTW383" s="40" t="s">
        <v>91</v>
      </c>
      <c r="FTX383" s="47" t="s">
        <v>29</v>
      </c>
      <c r="FTY383" s="47"/>
      <c r="FTZ383" s="48">
        <f>FTZ379</f>
        <v>2</v>
      </c>
      <c r="FUA383" s="48">
        <f>15/1.18</f>
        <v>12.711864406779661</v>
      </c>
      <c r="FUB383" s="48">
        <f>FTZ383*FUA383</f>
        <v>25.423728813559322</v>
      </c>
      <c r="FUC383" s="47"/>
      <c r="FUD383" s="48"/>
      <c r="FUE383" s="47"/>
      <c r="FUF383" s="48"/>
      <c r="FUG383" s="49">
        <f>FUB383+FUD383+FUF383</f>
        <v>25.423728813559322</v>
      </c>
      <c r="GDQ383" s="65"/>
      <c r="GDR383" s="47" t="s">
        <v>90</v>
      </c>
      <c r="GDS383" s="40" t="s">
        <v>91</v>
      </c>
      <c r="GDT383" s="47" t="s">
        <v>29</v>
      </c>
      <c r="GDU383" s="47"/>
      <c r="GDV383" s="48">
        <f>GDV379</f>
        <v>2</v>
      </c>
      <c r="GDW383" s="48">
        <f>15/1.18</f>
        <v>12.711864406779661</v>
      </c>
      <c r="GDX383" s="48">
        <f>GDV383*GDW383</f>
        <v>25.423728813559322</v>
      </c>
      <c r="GDY383" s="47"/>
      <c r="GDZ383" s="48"/>
      <c r="GEA383" s="47"/>
      <c r="GEB383" s="48"/>
      <c r="GEC383" s="49">
        <f>GDX383+GDZ383+GEB383</f>
        <v>25.423728813559322</v>
      </c>
      <c r="GNM383" s="65"/>
      <c r="GNN383" s="47" t="s">
        <v>90</v>
      </c>
      <c r="GNO383" s="40" t="s">
        <v>91</v>
      </c>
      <c r="GNP383" s="47" t="s">
        <v>29</v>
      </c>
      <c r="GNQ383" s="47"/>
      <c r="GNR383" s="48">
        <f>GNR379</f>
        <v>2</v>
      </c>
      <c r="GNS383" s="48">
        <f>15/1.18</f>
        <v>12.711864406779661</v>
      </c>
      <c r="GNT383" s="48">
        <f>GNR383*GNS383</f>
        <v>25.423728813559322</v>
      </c>
      <c r="GNU383" s="47"/>
      <c r="GNV383" s="48"/>
      <c r="GNW383" s="47"/>
      <c r="GNX383" s="48"/>
      <c r="GNY383" s="49">
        <f>GNT383+GNV383+GNX383</f>
        <v>25.423728813559322</v>
      </c>
      <c r="GXI383" s="65"/>
      <c r="GXJ383" s="47" t="s">
        <v>90</v>
      </c>
      <c r="GXK383" s="40" t="s">
        <v>91</v>
      </c>
      <c r="GXL383" s="47" t="s">
        <v>29</v>
      </c>
      <c r="GXM383" s="47"/>
      <c r="GXN383" s="48">
        <f>GXN379</f>
        <v>2</v>
      </c>
      <c r="GXO383" s="48">
        <f>15/1.18</f>
        <v>12.711864406779661</v>
      </c>
      <c r="GXP383" s="48">
        <f>GXN383*GXO383</f>
        <v>25.423728813559322</v>
      </c>
      <c r="GXQ383" s="47"/>
      <c r="GXR383" s="48"/>
      <c r="GXS383" s="47"/>
      <c r="GXT383" s="48"/>
      <c r="GXU383" s="49">
        <f>GXP383+GXR383+GXT383</f>
        <v>25.423728813559322</v>
      </c>
      <c r="HHE383" s="65"/>
      <c r="HHF383" s="47" t="s">
        <v>90</v>
      </c>
      <c r="HHG383" s="40" t="s">
        <v>91</v>
      </c>
      <c r="HHH383" s="47" t="s">
        <v>29</v>
      </c>
      <c r="HHI383" s="47"/>
      <c r="HHJ383" s="48">
        <f>HHJ379</f>
        <v>2</v>
      </c>
      <c r="HHK383" s="48">
        <f>15/1.18</f>
        <v>12.711864406779661</v>
      </c>
      <c r="HHL383" s="48">
        <f>HHJ383*HHK383</f>
        <v>25.423728813559322</v>
      </c>
      <c r="HHM383" s="47"/>
      <c r="HHN383" s="48"/>
      <c r="HHO383" s="47"/>
      <c r="HHP383" s="48"/>
      <c r="HHQ383" s="49">
        <f>HHL383+HHN383+HHP383</f>
        <v>25.423728813559322</v>
      </c>
      <c r="HRA383" s="65"/>
      <c r="HRB383" s="47" t="s">
        <v>90</v>
      </c>
      <c r="HRC383" s="40" t="s">
        <v>91</v>
      </c>
      <c r="HRD383" s="47" t="s">
        <v>29</v>
      </c>
      <c r="HRE383" s="47"/>
      <c r="HRF383" s="48">
        <f>HRF379</f>
        <v>2</v>
      </c>
      <c r="HRG383" s="48">
        <f>15/1.18</f>
        <v>12.711864406779661</v>
      </c>
      <c r="HRH383" s="48">
        <f>HRF383*HRG383</f>
        <v>25.423728813559322</v>
      </c>
      <c r="HRI383" s="47"/>
      <c r="HRJ383" s="48"/>
      <c r="HRK383" s="47"/>
      <c r="HRL383" s="48"/>
      <c r="HRM383" s="49">
        <f>HRH383+HRJ383+HRL383</f>
        <v>25.423728813559322</v>
      </c>
      <c r="IAW383" s="65"/>
      <c r="IAX383" s="47" t="s">
        <v>90</v>
      </c>
      <c r="IAY383" s="40" t="s">
        <v>91</v>
      </c>
      <c r="IAZ383" s="47" t="s">
        <v>29</v>
      </c>
      <c r="IBA383" s="47"/>
      <c r="IBB383" s="48">
        <f>IBB379</f>
        <v>2</v>
      </c>
      <c r="IBC383" s="48">
        <f>15/1.18</f>
        <v>12.711864406779661</v>
      </c>
      <c r="IBD383" s="48">
        <f>IBB383*IBC383</f>
        <v>25.423728813559322</v>
      </c>
      <c r="IBE383" s="47"/>
      <c r="IBF383" s="48"/>
      <c r="IBG383" s="47"/>
      <c r="IBH383" s="48"/>
      <c r="IBI383" s="49">
        <f>IBD383+IBF383+IBH383</f>
        <v>25.423728813559322</v>
      </c>
      <c r="IKS383" s="65"/>
      <c r="IKT383" s="47" t="s">
        <v>90</v>
      </c>
      <c r="IKU383" s="40" t="s">
        <v>91</v>
      </c>
      <c r="IKV383" s="47" t="s">
        <v>29</v>
      </c>
      <c r="IKW383" s="47"/>
      <c r="IKX383" s="48">
        <f>IKX379</f>
        <v>2</v>
      </c>
      <c r="IKY383" s="48">
        <f>15/1.18</f>
        <v>12.711864406779661</v>
      </c>
      <c r="IKZ383" s="48">
        <f>IKX383*IKY383</f>
        <v>25.423728813559322</v>
      </c>
      <c r="ILA383" s="47"/>
      <c r="ILB383" s="48"/>
      <c r="ILC383" s="47"/>
      <c r="ILD383" s="48"/>
      <c r="ILE383" s="49">
        <f>IKZ383+ILB383+ILD383</f>
        <v>25.423728813559322</v>
      </c>
      <c r="IUO383" s="65"/>
      <c r="IUP383" s="47" t="s">
        <v>90</v>
      </c>
      <c r="IUQ383" s="40" t="s">
        <v>91</v>
      </c>
      <c r="IUR383" s="47" t="s">
        <v>29</v>
      </c>
      <c r="IUS383" s="47"/>
      <c r="IUT383" s="48">
        <f>IUT379</f>
        <v>2</v>
      </c>
      <c r="IUU383" s="48">
        <f>15/1.18</f>
        <v>12.711864406779661</v>
      </c>
      <c r="IUV383" s="48">
        <f>IUT383*IUU383</f>
        <v>25.423728813559322</v>
      </c>
      <c r="IUW383" s="47"/>
      <c r="IUX383" s="48"/>
      <c r="IUY383" s="47"/>
      <c r="IUZ383" s="48"/>
      <c r="IVA383" s="49">
        <f>IUV383+IUX383+IUZ383</f>
        <v>25.423728813559322</v>
      </c>
      <c r="JEK383" s="65"/>
      <c r="JEL383" s="47" t="s">
        <v>90</v>
      </c>
      <c r="JEM383" s="40" t="s">
        <v>91</v>
      </c>
      <c r="JEN383" s="47" t="s">
        <v>29</v>
      </c>
      <c r="JEO383" s="47"/>
      <c r="JEP383" s="48">
        <f>JEP379</f>
        <v>2</v>
      </c>
      <c r="JEQ383" s="48">
        <f>15/1.18</f>
        <v>12.711864406779661</v>
      </c>
      <c r="JER383" s="48">
        <f>JEP383*JEQ383</f>
        <v>25.423728813559322</v>
      </c>
      <c r="JES383" s="47"/>
      <c r="JET383" s="48"/>
      <c r="JEU383" s="47"/>
      <c r="JEV383" s="48"/>
      <c r="JEW383" s="49">
        <f>JER383+JET383+JEV383</f>
        <v>25.423728813559322</v>
      </c>
      <c r="JOG383" s="65"/>
      <c r="JOH383" s="47" t="s">
        <v>90</v>
      </c>
      <c r="JOI383" s="40" t="s">
        <v>91</v>
      </c>
      <c r="JOJ383" s="47" t="s">
        <v>29</v>
      </c>
      <c r="JOK383" s="47"/>
      <c r="JOL383" s="48">
        <f>JOL379</f>
        <v>2</v>
      </c>
      <c r="JOM383" s="48">
        <f>15/1.18</f>
        <v>12.711864406779661</v>
      </c>
      <c r="JON383" s="48">
        <f>JOL383*JOM383</f>
        <v>25.423728813559322</v>
      </c>
      <c r="JOO383" s="47"/>
      <c r="JOP383" s="48"/>
      <c r="JOQ383" s="47"/>
      <c r="JOR383" s="48"/>
      <c r="JOS383" s="49">
        <f>JON383+JOP383+JOR383</f>
        <v>25.423728813559322</v>
      </c>
      <c r="JYC383" s="65"/>
      <c r="JYD383" s="47" t="s">
        <v>90</v>
      </c>
      <c r="JYE383" s="40" t="s">
        <v>91</v>
      </c>
      <c r="JYF383" s="47" t="s">
        <v>29</v>
      </c>
      <c r="JYG383" s="47"/>
      <c r="JYH383" s="48">
        <f>JYH379</f>
        <v>2</v>
      </c>
      <c r="JYI383" s="48">
        <f>15/1.18</f>
        <v>12.711864406779661</v>
      </c>
      <c r="JYJ383" s="48">
        <f>JYH383*JYI383</f>
        <v>25.423728813559322</v>
      </c>
      <c r="JYK383" s="47"/>
      <c r="JYL383" s="48"/>
      <c r="JYM383" s="47"/>
      <c r="JYN383" s="48"/>
      <c r="JYO383" s="49">
        <f>JYJ383+JYL383+JYN383</f>
        <v>25.423728813559322</v>
      </c>
      <c r="KHY383" s="65"/>
      <c r="KHZ383" s="47" t="s">
        <v>90</v>
      </c>
      <c r="KIA383" s="40" t="s">
        <v>91</v>
      </c>
      <c r="KIB383" s="47" t="s">
        <v>29</v>
      </c>
      <c r="KIC383" s="47"/>
      <c r="KID383" s="48">
        <f>KID379</f>
        <v>2</v>
      </c>
      <c r="KIE383" s="48">
        <f>15/1.18</f>
        <v>12.711864406779661</v>
      </c>
      <c r="KIF383" s="48">
        <f>KID383*KIE383</f>
        <v>25.423728813559322</v>
      </c>
      <c r="KIG383" s="47"/>
      <c r="KIH383" s="48"/>
      <c r="KII383" s="47"/>
      <c r="KIJ383" s="48"/>
      <c r="KIK383" s="49">
        <f>KIF383+KIH383+KIJ383</f>
        <v>25.423728813559322</v>
      </c>
      <c r="KRU383" s="65"/>
      <c r="KRV383" s="47" t="s">
        <v>90</v>
      </c>
      <c r="KRW383" s="40" t="s">
        <v>91</v>
      </c>
      <c r="KRX383" s="47" t="s">
        <v>29</v>
      </c>
      <c r="KRY383" s="47"/>
      <c r="KRZ383" s="48">
        <f>KRZ379</f>
        <v>2</v>
      </c>
      <c r="KSA383" s="48">
        <f>15/1.18</f>
        <v>12.711864406779661</v>
      </c>
      <c r="KSB383" s="48">
        <f>KRZ383*KSA383</f>
        <v>25.423728813559322</v>
      </c>
      <c r="KSC383" s="47"/>
      <c r="KSD383" s="48"/>
      <c r="KSE383" s="47"/>
      <c r="KSF383" s="48"/>
      <c r="KSG383" s="49">
        <f>KSB383+KSD383+KSF383</f>
        <v>25.423728813559322</v>
      </c>
      <c r="LBQ383" s="65"/>
      <c r="LBR383" s="47" t="s">
        <v>90</v>
      </c>
      <c r="LBS383" s="40" t="s">
        <v>91</v>
      </c>
      <c r="LBT383" s="47" t="s">
        <v>29</v>
      </c>
      <c r="LBU383" s="47"/>
      <c r="LBV383" s="48">
        <f>LBV379</f>
        <v>2</v>
      </c>
      <c r="LBW383" s="48">
        <f>15/1.18</f>
        <v>12.711864406779661</v>
      </c>
      <c r="LBX383" s="48">
        <f>LBV383*LBW383</f>
        <v>25.423728813559322</v>
      </c>
      <c r="LBY383" s="47"/>
      <c r="LBZ383" s="48"/>
      <c r="LCA383" s="47"/>
      <c r="LCB383" s="48"/>
      <c r="LCC383" s="49">
        <f>LBX383+LBZ383+LCB383</f>
        <v>25.423728813559322</v>
      </c>
      <c r="LLM383" s="65"/>
      <c r="LLN383" s="47" t="s">
        <v>90</v>
      </c>
      <c r="LLO383" s="40" t="s">
        <v>91</v>
      </c>
      <c r="LLP383" s="47" t="s">
        <v>29</v>
      </c>
      <c r="LLQ383" s="47"/>
      <c r="LLR383" s="48">
        <f>LLR379</f>
        <v>2</v>
      </c>
      <c r="LLS383" s="48">
        <f>15/1.18</f>
        <v>12.711864406779661</v>
      </c>
      <c r="LLT383" s="48">
        <f>LLR383*LLS383</f>
        <v>25.423728813559322</v>
      </c>
      <c r="LLU383" s="47"/>
      <c r="LLV383" s="48"/>
      <c r="LLW383" s="47"/>
      <c r="LLX383" s="48"/>
      <c r="LLY383" s="49">
        <f>LLT383+LLV383+LLX383</f>
        <v>25.423728813559322</v>
      </c>
      <c r="LVI383" s="65"/>
      <c r="LVJ383" s="47" t="s">
        <v>90</v>
      </c>
      <c r="LVK383" s="40" t="s">
        <v>91</v>
      </c>
      <c r="LVL383" s="47" t="s">
        <v>29</v>
      </c>
      <c r="LVM383" s="47"/>
      <c r="LVN383" s="48">
        <f>LVN379</f>
        <v>2</v>
      </c>
      <c r="LVO383" s="48">
        <f>15/1.18</f>
        <v>12.711864406779661</v>
      </c>
      <c r="LVP383" s="48">
        <f>LVN383*LVO383</f>
        <v>25.423728813559322</v>
      </c>
      <c r="LVQ383" s="47"/>
      <c r="LVR383" s="48"/>
      <c r="LVS383" s="47"/>
      <c r="LVT383" s="48"/>
      <c r="LVU383" s="49">
        <f>LVP383+LVR383+LVT383</f>
        <v>25.423728813559322</v>
      </c>
      <c r="MFE383" s="65"/>
      <c r="MFF383" s="47" t="s">
        <v>90</v>
      </c>
      <c r="MFG383" s="40" t="s">
        <v>91</v>
      </c>
      <c r="MFH383" s="47" t="s">
        <v>29</v>
      </c>
      <c r="MFI383" s="47"/>
      <c r="MFJ383" s="48">
        <f>MFJ379</f>
        <v>2</v>
      </c>
      <c r="MFK383" s="48">
        <f>15/1.18</f>
        <v>12.711864406779661</v>
      </c>
      <c r="MFL383" s="48">
        <f>MFJ383*MFK383</f>
        <v>25.423728813559322</v>
      </c>
      <c r="MFM383" s="47"/>
      <c r="MFN383" s="48"/>
      <c r="MFO383" s="47"/>
      <c r="MFP383" s="48"/>
      <c r="MFQ383" s="49">
        <f>MFL383+MFN383+MFP383</f>
        <v>25.423728813559322</v>
      </c>
      <c r="MPA383" s="65"/>
      <c r="MPB383" s="47" t="s">
        <v>90</v>
      </c>
      <c r="MPC383" s="40" t="s">
        <v>91</v>
      </c>
      <c r="MPD383" s="47" t="s">
        <v>29</v>
      </c>
      <c r="MPE383" s="47"/>
      <c r="MPF383" s="48">
        <f>MPF379</f>
        <v>2</v>
      </c>
      <c r="MPG383" s="48">
        <f>15/1.18</f>
        <v>12.711864406779661</v>
      </c>
      <c r="MPH383" s="48">
        <f>MPF383*MPG383</f>
        <v>25.423728813559322</v>
      </c>
      <c r="MPI383" s="47"/>
      <c r="MPJ383" s="48"/>
      <c r="MPK383" s="47"/>
      <c r="MPL383" s="48"/>
      <c r="MPM383" s="49">
        <f>MPH383+MPJ383+MPL383</f>
        <v>25.423728813559322</v>
      </c>
      <c r="MYW383" s="65"/>
      <c r="MYX383" s="47" t="s">
        <v>90</v>
      </c>
      <c r="MYY383" s="40" t="s">
        <v>91</v>
      </c>
      <c r="MYZ383" s="47" t="s">
        <v>29</v>
      </c>
      <c r="MZA383" s="47"/>
      <c r="MZB383" s="48">
        <f>MZB379</f>
        <v>2</v>
      </c>
      <c r="MZC383" s="48">
        <f>15/1.18</f>
        <v>12.711864406779661</v>
      </c>
      <c r="MZD383" s="48">
        <f>MZB383*MZC383</f>
        <v>25.423728813559322</v>
      </c>
      <c r="MZE383" s="47"/>
      <c r="MZF383" s="48"/>
      <c r="MZG383" s="47"/>
      <c r="MZH383" s="48"/>
      <c r="MZI383" s="49">
        <f>MZD383+MZF383+MZH383</f>
        <v>25.423728813559322</v>
      </c>
      <c r="NIS383" s="65"/>
      <c r="NIT383" s="47" t="s">
        <v>90</v>
      </c>
      <c r="NIU383" s="40" t="s">
        <v>91</v>
      </c>
      <c r="NIV383" s="47" t="s">
        <v>29</v>
      </c>
      <c r="NIW383" s="47"/>
      <c r="NIX383" s="48">
        <f>NIX379</f>
        <v>2</v>
      </c>
      <c r="NIY383" s="48">
        <f>15/1.18</f>
        <v>12.711864406779661</v>
      </c>
      <c r="NIZ383" s="48">
        <f>NIX383*NIY383</f>
        <v>25.423728813559322</v>
      </c>
      <c r="NJA383" s="47"/>
      <c r="NJB383" s="48"/>
      <c r="NJC383" s="47"/>
      <c r="NJD383" s="48"/>
      <c r="NJE383" s="49">
        <f>NIZ383+NJB383+NJD383</f>
        <v>25.423728813559322</v>
      </c>
      <c r="NSO383" s="65"/>
      <c r="NSP383" s="47" t="s">
        <v>90</v>
      </c>
      <c r="NSQ383" s="40" t="s">
        <v>91</v>
      </c>
      <c r="NSR383" s="47" t="s">
        <v>29</v>
      </c>
      <c r="NSS383" s="47"/>
      <c r="NST383" s="48">
        <f>NST379</f>
        <v>2</v>
      </c>
      <c r="NSU383" s="48">
        <f>15/1.18</f>
        <v>12.711864406779661</v>
      </c>
      <c r="NSV383" s="48">
        <f>NST383*NSU383</f>
        <v>25.423728813559322</v>
      </c>
      <c r="NSW383" s="47"/>
      <c r="NSX383" s="48"/>
      <c r="NSY383" s="47"/>
      <c r="NSZ383" s="48"/>
      <c r="NTA383" s="49">
        <f>NSV383+NSX383+NSZ383</f>
        <v>25.423728813559322</v>
      </c>
      <c r="OCK383" s="65"/>
      <c r="OCL383" s="47" t="s">
        <v>90</v>
      </c>
      <c r="OCM383" s="40" t="s">
        <v>91</v>
      </c>
      <c r="OCN383" s="47" t="s">
        <v>29</v>
      </c>
      <c r="OCO383" s="47"/>
      <c r="OCP383" s="48">
        <f>OCP379</f>
        <v>2</v>
      </c>
      <c r="OCQ383" s="48">
        <f>15/1.18</f>
        <v>12.711864406779661</v>
      </c>
      <c r="OCR383" s="48">
        <f>OCP383*OCQ383</f>
        <v>25.423728813559322</v>
      </c>
      <c r="OCS383" s="47"/>
      <c r="OCT383" s="48"/>
      <c r="OCU383" s="47"/>
      <c r="OCV383" s="48"/>
      <c r="OCW383" s="49">
        <f>OCR383+OCT383+OCV383</f>
        <v>25.423728813559322</v>
      </c>
      <c r="OMG383" s="65"/>
      <c r="OMH383" s="47" t="s">
        <v>90</v>
      </c>
      <c r="OMI383" s="40" t="s">
        <v>91</v>
      </c>
      <c r="OMJ383" s="47" t="s">
        <v>29</v>
      </c>
      <c r="OMK383" s="47"/>
      <c r="OML383" s="48">
        <f>OML379</f>
        <v>2</v>
      </c>
      <c r="OMM383" s="48">
        <f>15/1.18</f>
        <v>12.711864406779661</v>
      </c>
      <c r="OMN383" s="48">
        <f>OML383*OMM383</f>
        <v>25.423728813559322</v>
      </c>
      <c r="OMO383" s="47"/>
      <c r="OMP383" s="48"/>
      <c r="OMQ383" s="47"/>
      <c r="OMR383" s="48"/>
      <c r="OMS383" s="49">
        <f>OMN383+OMP383+OMR383</f>
        <v>25.423728813559322</v>
      </c>
      <c r="OWC383" s="65"/>
      <c r="OWD383" s="47" t="s">
        <v>90</v>
      </c>
      <c r="OWE383" s="40" t="s">
        <v>91</v>
      </c>
      <c r="OWF383" s="47" t="s">
        <v>29</v>
      </c>
      <c r="OWG383" s="47"/>
      <c r="OWH383" s="48">
        <f>OWH379</f>
        <v>2</v>
      </c>
      <c r="OWI383" s="48">
        <f>15/1.18</f>
        <v>12.711864406779661</v>
      </c>
      <c r="OWJ383" s="48">
        <f>OWH383*OWI383</f>
        <v>25.423728813559322</v>
      </c>
      <c r="OWK383" s="47"/>
      <c r="OWL383" s="48"/>
      <c r="OWM383" s="47"/>
      <c r="OWN383" s="48"/>
      <c r="OWO383" s="49">
        <f>OWJ383+OWL383+OWN383</f>
        <v>25.423728813559322</v>
      </c>
      <c r="PFY383" s="65"/>
      <c r="PFZ383" s="47" t="s">
        <v>90</v>
      </c>
      <c r="PGA383" s="40" t="s">
        <v>91</v>
      </c>
      <c r="PGB383" s="47" t="s">
        <v>29</v>
      </c>
      <c r="PGC383" s="47"/>
      <c r="PGD383" s="48">
        <f>PGD379</f>
        <v>2</v>
      </c>
      <c r="PGE383" s="48">
        <f>15/1.18</f>
        <v>12.711864406779661</v>
      </c>
      <c r="PGF383" s="48">
        <f>PGD383*PGE383</f>
        <v>25.423728813559322</v>
      </c>
      <c r="PGG383" s="47"/>
      <c r="PGH383" s="48"/>
      <c r="PGI383" s="47"/>
      <c r="PGJ383" s="48"/>
      <c r="PGK383" s="49">
        <f>PGF383+PGH383+PGJ383</f>
        <v>25.423728813559322</v>
      </c>
      <c r="PPU383" s="65"/>
      <c r="PPV383" s="47" t="s">
        <v>90</v>
      </c>
      <c r="PPW383" s="40" t="s">
        <v>91</v>
      </c>
      <c r="PPX383" s="47" t="s">
        <v>29</v>
      </c>
      <c r="PPY383" s="47"/>
      <c r="PPZ383" s="48">
        <f>PPZ379</f>
        <v>2</v>
      </c>
      <c r="PQA383" s="48">
        <f>15/1.18</f>
        <v>12.711864406779661</v>
      </c>
      <c r="PQB383" s="48">
        <f>PPZ383*PQA383</f>
        <v>25.423728813559322</v>
      </c>
      <c r="PQC383" s="47"/>
      <c r="PQD383" s="48"/>
      <c r="PQE383" s="47"/>
      <c r="PQF383" s="48"/>
      <c r="PQG383" s="49">
        <f>PQB383+PQD383+PQF383</f>
        <v>25.423728813559322</v>
      </c>
      <c r="PZQ383" s="65"/>
      <c r="PZR383" s="47" t="s">
        <v>90</v>
      </c>
      <c r="PZS383" s="40" t="s">
        <v>91</v>
      </c>
      <c r="PZT383" s="47" t="s">
        <v>29</v>
      </c>
      <c r="PZU383" s="47"/>
      <c r="PZV383" s="48">
        <f>PZV379</f>
        <v>2</v>
      </c>
      <c r="PZW383" s="48">
        <f>15/1.18</f>
        <v>12.711864406779661</v>
      </c>
      <c r="PZX383" s="48">
        <f>PZV383*PZW383</f>
        <v>25.423728813559322</v>
      </c>
      <c r="PZY383" s="47"/>
      <c r="PZZ383" s="48"/>
      <c r="QAA383" s="47"/>
      <c r="QAB383" s="48"/>
      <c r="QAC383" s="49">
        <f>PZX383+PZZ383+QAB383</f>
        <v>25.423728813559322</v>
      </c>
      <c r="QJM383" s="65"/>
      <c r="QJN383" s="47" t="s">
        <v>90</v>
      </c>
      <c r="QJO383" s="40" t="s">
        <v>91</v>
      </c>
      <c r="QJP383" s="47" t="s">
        <v>29</v>
      </c>
      <c r="QJQ383" s="47"/>
      <c r="QJR383" s="48">
        <f>QJR379</f>
        <v>2</v>
      </c>
      <c r="QJS383" s="48">
        <f>15/1.18</f>
        <v>12.711864406779661</v>
      </c>
      <c r="QJT383" s="48">
        <f>QJR383*QJS383</f>
        <v>25.423728813559322</v>
      </c>
      <c r="QJU383" s="47"/>
      <c r="QJV383" s="48"/>
      <c r="QJW383" s="47"/>
      <c r="QJX383" s="48"/>
      <c r="QJY383" s="49">
        <f>QJT383+QJV383+QJX383</f>
        <v>25.423728813559322</v>
      </c>
      <c r="QTI383" s="65"/>
      <c r="QTJ383" s="47" t="s">
        <v>90</v>
      </c>
      <c r="QTK383" s="40" t="s">
        <v>91</v>
      </c>
      <c r="QTL383" s="47" t="s">
        <v>29</v>
      </c>
      <c r="QTM383" s="47"/>
      <c r="QTN383" s="48">
        <f>QTN379</f>
        <v>2</v>
      </c>
      <c r="QTO383" s="48">
        <f>15/1.18</f>
        <v>12.711864406779661</v>
      </c>
      <c r="QTP383" s="48">
        <f>QTN383*QTO383</f>
        <v>25.423728813559322</v>
      </c>
      <c r="QTQ383" s="47"/>
      <c r="QTR383" s="48"/>
      <c r="QTS383" s="47"/>
      <c r="QTT383" s="48"/>
      <c r="QTU383" s="49">
        <f>QTP383+QTR383+QTT383</f>
        <v>25.423728813559322</v>
      </c>
      <c r="RDE383" s="65"/>
      <c r="RDF383" s="47" t="s">
        <v>90</v>
      </c>
      <c r="RDG383" s="40" t="s">
        <v>91</v>
      </c>
      <c r="RDH383" s="47" t="s">
        <v>29</v>
      </c>
      <c r="RDI383" s="47"/>
      <c r="RDJ383" s="48">
        <f>RDJ379</f>
        <v>2</v>
      </c>
      <c r="RDK383" s="48">
        <f>15/1.18</f>
        <v>12.711864406779661</v>
      </c>
      <c r="RDL383" s="48">
        <f>RDJ383*RDK383</f>
        <v>25.423728813559322</v>
      </c>
      <c r="RDM383" s="47"/>
      <c r="RDN383" s="48"/>
      <c r="RDO383" s="47"/>
      <c r="RDP383" s="48"/>
      <c r="RDQ383" s="49">
        <f>RDL383+RDN383+RDP383</f>
        <v>25.423728813559322</v>
      </c>
      <c r="RNA383" s="65"/>
      <c r="RNB383" s="47" t="s">
        <v>90</v>
      </c>
      <c r="RNC383" s="40" t="s">
        <v>91</v>
      </c>
      <c r="RND383" s="47" t="s">
        <v>29</v>
      </c>
      <c r="RNE383" s="47"/>
      <c r="RNF383" s="48">
        <f>RNF379</f>
        <v>2</v>
      </c>
      <c r="RNG383" s="48">
        <f>15/1.18</f>
        <v>12.711864406779661</v>
      </c>
      <c r="RNH383" s="48">
        <f>RNF383*RNG383</f>
        <v>25.423728813559322</v>
      </c>
      <c r="RNI383" s="47"/>
      <c r="RNJ383" s="48"/>
      <c r="RNK383" s="47"/>
      <c r="RNL383" s="48"/>
      <c r="RNM383" s="49">
        <f>RNH383+RNJ383+RNL383</f>
        <v>25.423728813559322</v>
      </c>
      <c r="RWW383" s="65"/>
      <c r="RWX383" s="47" t="s">
        <v>90</v>
      </c>
      <c r="RWY383" s="40" t="s">
        <v>91</v>
      </c>
      <c r="RWZ383" s="47" t="s">
        <v>29</v>
      </c>
      <c r="RXA383" s="47"/>
      <c r="RXB383" s="48">
        <f>RXB379</f>
        <v>2</v>
      </c>
      <c r="RXC383" s="48">
        <f>15/1.18</f>
        <v>12.711864406779661</v>
      </c>
      <c r="RXD383" s="48">
        <f>RXB383*RXC383</f>
        <v>25.423728813559322</v>
      </c>
      <c r="RXE383" s="47"/>
      <c r="RXF383" s="48"/>
      <c r="RXG383" s="47"/>
      <c r="RXH383" s="48"/>
      <c r="RXI383" s="49">
        <f>RXD383+RXF383+RXH383</f>
        <v>25.423728813559322</v>
      </c>
      <c r="SGS383" s="65"/>
      <c r="SGT383" s="47" t="s">
        <v>90</v>
      </c>
      <c r="SGU383" s="40" t="s">
        <v>91</v>
      </c>
      <c r="SGV383" s="47" t="s">
        <v>29</v>
      </c>
      <c r="SGW383" s="47"/>
      <c r="SGX383" s="48">
        <f>SGX379</f>
        <v>2</v>
      </c>
      <c r="SGY383" s="48">
        <f>15/1.18</f>
        <v>12.711864406779661</v>
      </c>
      <c r="SGZ383" s="48">
        <f>SGX383*SGY383</f>
        <v>25.423728813559322</v>
      </c>
      <c r="SHA383" s="47"/>
      <c r="SHB383" s="48"/>
      <c r="SHC383" s="47"/>
      <c r="SHD383" s="48"/>
      <c r="SHE383" s="49">
        <f>SGZ383+SHB383+SHD383</f>
        <v>25.423728813559322</v>
      </c>
      <c r="SQO383" s="65"/>
      <c r="SQP383" s="47" t="s">
        <v>90</v>
      </c>
      <c r="SQQ383" s="40" t="s">
        <v>91</v>
      </c>
      <c r="SQR383" s="47" t="s">
        <v>29</v>
      </c>
      <c r="SQS383" s="47"/>
      <c r="SQT383" s="48">
        <f>SQT379</f>
        <v>2</v>
      </c>
      <c r="SQU383" s="48">
        <f>15/1.18</f>
        <v>12.711864406779661</v>
      </c>
      <c r="SQV383" s="48">
        <f>SQT383*SQU383</f>
        <v>25.423728813559322</v>
      </c>
      <c r="SQW383" s="47"/>
      <c r="SQX383" s="48"/>
      <c r="SQY383" s="47"/>
      <c r="SQZ383" s="48"/>
      <c r="SRA383" s="49">
        <f>SQV383+SQX383+SQZ383</f>
        <v>25.423728813559322</v>
      </c>
      <c r="TAK383" s="65"/>
      <c r="TAL383" s="47" t="s">
        <v>90</v>
      </c>
      <c r="TAM383" s="40" t="s">
        <v>91</v>
      </c>
      <c r="TAN383" s="47" t="s">
        <v>29</v>
      </c>
      <c r="TAO383" s="47"/>
      <c r="TAP383" s="48">
        <f>TAP379</f>
        <v>2</v>
      </c>
      <c r="TAQ383" s="48">
        <f>15/1.18</f>
        <v>12.711864406779661</v>
      </c>
      <c r="TAR383" s="48">
        <f>TAP383*TAQ383</f>
        <v>25.423728813559322</v>
      </c>
      <c r="TAS383" s="47"/>
      <c r="TAT383" s="48"/>
      <c r="TAU383" s="47"/>
      <c r="TAV383" s="48"/>
      <c r="TAW383" s="49">
        <f>TAR383+TAT383+TAV383</f>
        <v>25.423728813559322</v>
      </c>
      <c r="TKG383" s="65"/>
      <c r="TKH383" s="47" t="s">
        <v>90</v>
      </c>
      <c r="TKI383" s="40" t="s">
        <v>91</v>
      </c>
      <c r="TKJ383" s="47" t="s">
        <v>29</v>
      </c>
      <c r="TKK383" s="47"/>
      <c r="TKL383" s="48">
        <f>TKL379</f>
        <v>2</v>
      </c>
      <c r="TKM383" s="48">
        <f>15/1.18</f>
        <v>12.711864406779661</v>
      </c>
      <c r="TKN383" s="48">
        <f>TKL383*TKM383</f>
        <v>25.423728813559322</v>
      </c>
      <c r="TKO383" s="47"/>
      <c r="TKP383" s="48"/>
      <c r="TKQ383" s="47"/>
      <c r="TKR383" s="48"/>
      <c r="TKS383" s="49">
        <f>TKN383+TKP383+TKR383</f>
        <v>25.423728813559322</v>
      </c>
      <c r="TUC383" s="65"/>
      <c r="TUD383" s="47" t="s">
        <v>90</v>
      </c>
      <c r="TUE383" s="40" t="s">
        <v>91</v>
      </c>
      <c r="TUF383" s="47" t="s">
        <v>29</v>
      </c>
      <c r="TUG383" s="47"/>
      <c r="TUH383" s="48">
        <f>TUH379</f>
        <v>2</v>
      </c>
      <c r="TUI383" s="48">
        <f>15/1.18</f>
        <v>12.711864406779661</v>
      </c>
      <c r="TUJ383" s="48">
        <f>TUH383*TUI383</f>
        <v>25.423728813559322</v>
      </c>
      <c r="TUK383" s="47"/>
      <c r="TUL383" s="48"/>
      <c r="TUM383" s="47"/>
      <c r="TUN383" s="48"/>
      <c r="TUO383" s="49">
        <f>TUJ383+TUL383+TUN383</f>
        <v>25.423728813559322</v>
      </c>
      <c r="UDY383" s="65"/>
      <c r="UDZ383" s="47" t="s">
        <v>90</v>
      </c>
      <c r="UEA383" s="40" t="s">
        <v>91</v>
      </c>
      <c r="UEB383" s="47" t="s">
        <v>29</v>
      </c>
      <c r="UEC383" s="47"/>
      <c r="UED383" s="48">
        <f>UED379</f>
        <v>2</v>
      </c>
      <c r="UEE383" s="48">
        <f>15/1.18</f>
        <v>12.711864406779661</v>
      </c>
      <c r="UEF383" s="48">
        <f>UED383*UEE383</f>
        <v>25.423728813559322</v>
      </c>
      <c r="UEG383" s="47"/>
      <c r="UEH383" s="48"/>
      <c r="UEI383" s="47"/>
      <c r="UEJ383" s="48"/>
      <c r="UEK383" s="49">
        <f>UEF383+UEH383+UEJ383</f>
        <v>25.423728813559322</v>
      </c>
      <c r="UNU383" s="65"/>
      <c r="UNV383" s="47" t="s">
        <v>90</v>
      </c>
      <c r="UNW383" s="40" t="s">
        <v>91</v>
      </c>
      <c r="UNX383" s="47" t="s">
        <v>29</v>
      </c>
      <c r="UNY383" s="47"/>
      <c r="UNZ383" s="48">
        <f>UNZ379</f>
        <v>2</v>
      </c>
      <c r="UOA383" s="48">
        <f>15/1.18</f>
        <v>12.711864406779661</v>
      </c>
      <c r="UOB383" s="48">
        <f>UNZ383*UOA383</f>
        <v>25.423728813559322</v>
      </c>
      <c r="UOC383" s="47"/>
      <c r="UOD383" s="48"/>
      <c r="UOE383" s="47"/>
      <c r="UOF383" s="48"/>
      <c r="UOG383" s="49">
        <f>UOB383+UOD383+UOF383</f>
        <v>25.423728813559322</v>
      </c>
      <c r="UXQ383" s="65"/>
      <c r="UXR383" s="47" t="s">
        <v>90</v>
      </c>
      <c r="UXS383" s="40" t="s">
        <v>91</v>
      </c>
      <c r="UXT383" s="47" t="s">
        <v>29</v>
      </c>
      <c r="UXU383" s="47"/>
      <c r="UXV383" s="48">
        <f>UXV379</f>
        <v>2</v>
      </c>
      <c r="UXW383" s="48">
        <f>15/1.18</f>
        <v>12.711864406779661</v>
      </c>
      <c r="UXX383" s="48">
        <f>UXV383*UXW383</f>
        <v>25.423728813559322</v>
      </c>
      <c r="UXY383" s="47"/>
      <c r="UXZ383" s="48"/>
      <c r="UYA383" s="47"/>
      <c r="UYB383" s="48"/>
      <c r="UYC383" s="49">
        <f>UXX383+UXZ383+UYB383</f>
        <v>25.423728813559322</v>
      </c>
      <c r="VHM383" s="65"/>
      <c r="VHN383" s="47" t="s">
        <v>90</v>
      </c>
      <c r="VHO383" s="40" t="s">
        <v>91</v>
      </c>
      <c r="VHP383" s="47" t="s">
        <v>29</v>
      </c>
      <c r="VHQ383" s="47"/>
      <c r="VHR383" s="48">
        <f>VHR379</f>
        <v>2</v>
      </c>
      <c r="VHS383" s="48">
        <f>15/1.18</f>
        <v>12.711864406779661</v>
      </c>
      <c r="VHT383" s="48">
        <f>VHR383*VHS383</f>
        <v>25.423728813559322</v>
      </c>
      <c r="VHU383" s="47"/>
      <c r="VHV383" s="48"/>
      <c r="VHW383" s="47"/>
      <c r="VHX383" s="48"/>
      <c r="VHY383" s="49">
        <f>VHT383+VHV383+VHX383</f>
        <v>25.423728813559322</v>
      </c>
      <c r="VRI383" s="65"/>
      <c r="VRJ383" s="47" t="s">
        <v>90</v>
      </c>
      <c r="VRK383" s="40" t="s">
        <v>91</v>
      </c>
      <c r="VRL383" s="47" t="s">
        <v>29</v>
      </c>
      <c r="VRM383" s="47"/>
      <c r="VRN383" s="48">
        <f>VRN379</f>
        <v>2</v>
      </c>
      <c r="VRO383" s="48">
        <f>15/1.18</f>
        <v>12.711864406779661</v>
      </c>
      <c r="VRP383" s="48">
        <f>VRN383*VRO383</f>
        <v>25.423728813559322</v>
      </c>
      <c r="VRQ383" s="47"/>
      <c r="VRR383" s="48"/>
      <c r="VRS383" s="47"/>
      <c r="VRT383" s="48"/>
      <c r="VRU383" s="49">
        <f>VRP383+VRR383+VRT383</f>
        <v>25.423728813559322</v>
      </c>
      <c r="WBE383" s="65"/>
      <c r="WBF383" s="47" t="s">
        <v>90</v>
      </c>
      <c r="WBG383" s="40" t="s">
        <v>91</v>
      </c>
      <c r="WBH383" s="47" t="s">
        <v>29</v>
      </c>
      <c r="WBI383" s="47"/>
      <c r="WBJ383" s="48">
        <f>WBJ379</f>
        <v>2</v>
      </c>
      <c r="WBK383" s="48">
        <f>15/1.18</f>
        <v>12.711864406779661</v>
      </c>
      <c r="WBL383" s="48">
        <f>WBJ383*WBK383</f>
        <v>25.423728813559322</v>
      </c>
      <c r="WBM383" s="47"/>
      <c r="WBN383" s="48"/>
      <c r="WBO383" s="47"/>
      <c r="WBP383" s="48"/>
      <c r="WBQ383" s="49">
        <f>WBL383+WBN383+WBP383</f>
        <v>25.423728813559322</v>
      </c>
      <c r="WLA383" s="65"/>
      <c r="WLB383" s="47" t="s">
        <v>90</v>
      </c>
      <c r="WLC383" s="40" t="s">
        <v>91</v>
      </c>
      <c r="WLD383" s="47" t="s">
        <v>29</v>
      </c>
      <c r="WLE383" s="47"/>
      <c r="WLF383" s="48">
        <f>WLF379</f>
        <v>2</v>
      </c>
      <c r="WLG383" s="48">
        <f>15/1.18</f>
        <v>12.711864406779661</v>
      </c>
      <c r="WLH383" s="48">
        <f>WLF383*WLG383</f>
        <v>25.423728813559322</v>
      </c>
      <c r="WLI383" s="47"/>
      <c r="WLJ383" s="48"/>
      <c r="WLK383" s="47"/>
      <c r="WLL383" s="48"/>
      <c r="WLM383" s="49">
        <f>WLH383+WLJ383+WLL383</f>
        <v>25.423728813559322</v>
      </c>
      <c r="WUW383" s="65"/>
      <c r="WUX383" s="47" t="s">
        <v>90</v>
      </c>
      <c r="WUY383" s="40" t="s">
        <v>91</v>
      </c>
      <c r="WUZ383" s="47" t="s">
        <v>29</v>
      </c>
      <c r="WVA383" s="47"/>
      <c r="WVB383" s="48">
        <f>WVB379</f>
        <v>2</v>
      </c>
      <c r="WVC383" s="48">
        <f>15/1.18</f>
        <v>12.711864406779661</v>
      </c>
      <c r="WVD383" s="48">
        <f>WVB383*WVC383</f>
        <v>25.423728813559322</v>
      </c>
      <c r="WVE383" s="47"/>
      <c r="WVF383" s="48"/>
      <c r="WVG383" s="47"/>
      <c r="WVH383" s="48"/>
      <c r="WVI383" s="49">
        <f>WVD383+WVF383+WVH383</f>
        <v>25.423728813559322</v>
      </c>
    </row>
    <row r="384" spans="1:16130" s="50" customFormat="1" x14ac:dyDescent="0.25">
      <c r="A384" s="46"/>
      <c r="B384" s="40" t="s">
        <v>21</v>
      </c>
      <c r="C384" s="47" t="s">
        <v>17</v>
      </c>
      <c r="D384" s="97">
        <v>0.40800000000000003</v>
      </c>
      <c r="E384" s="97"/>
      <c r="F384" s="97"/>
      <c r="G384" s="97"/>
      <c r="H384" s="97"/>
      <c r="I384" s="97"/>
      <c r="J384" s="97"/>
      <c r="K384" s="95"/>
      <c r="L384" s="5" t="s">
        <v>250</v>
      </c>
      <c r="IK384" s="65"/>
      <c r="IL384" s="47"/>
      <c r="IM384" s="40" t="s">
        <v>21</v>
      </c>
      <c r="IN384" s="47" t="s">
        <v>17</v>
      </c>
      <c r="IO384" s="51">
        <v>2.4E-2</v>
      </c>
      <c r="IP384" s="48">
        <f>IP379*IO384</f>
        <v>4.8000000000000001E-2</v>
      </c>
      <c r="IQ384" s="47">
        <v>3.2</v>
      </c>
      <c r="IR384" s="48">
        <f>IQ384*IP384</f>
        <v>0.15360000000000001</v>
      </c>
      <c r="IS384" s="47"/>
      <c r="IT384" s="48"/>
      <c r="IU384" s="47"/>
      <c r="IV384" s="48"/>
      <c r="IW384" s="49">
        <f>IR384+IT384+IV384</f>
        <v>0.15360000000000001</v>
      </c>
      <c r="SG384" s="65"/>
      <c r="SH384" s="47"/>
      <c r="SI384" s="40" t="s">
        <v>21</v>
      </c>
      <c r="SJ384" s="47" t="s">
        <v>17</v>
      </c>
      <c r="SK384" s="51">
        <v>2.4E-2</v>
      </c>
      <c r="SL384" s="48">
        <f>SL379*SK384</f>
        <v>4.8000000000000001E-2</v>
      </c>
      <c r="SM384" s="47">
        <v>3.2</v>
      </c>
      <c r="SN384" s="48">
        <f>SM384*SL384</f>
        <v>0.15360000000000001</v>
      </c>
      <c r="SO384" s="47"/>
      <c r="SP384" s="48"/>
      <c r="SQ384" s="47"/>
      <c r="SR384" s="48"/>
      <c r="SS384" s="49">
        <f>SN384+SP384+SR384</f>
        <v>0.15360000000000001</v>
      </c>
      <c r="ACC384" s="65"/>
      <c r="ACD384" s="47"/>
      <c r="ACE384" s="40" t="s">
        <v>21</v>
      </c>
      <c r="ACF384" s="47" t="s">
        <v>17</v>
      </c>
      <c r="ACG384" s="51">
        <v>2.4E-2</v>
      </c>
      <c r="ACH384" s="48">
        <f>ACH379*ACG384</f>
        <v>4.8000000000000001E-2</v>
      </c>
      <c r="ACI384" s="47">
        <v>3.2</v>
      </c>
      <c r="ACJ384" s="48">
        <f>ACI384*ACH384</f>
        <v>0.15360000000000001</v>
      </c>
      <c r="ACK384" s="47"/>
      <c r="ACL384" s="48"/>
      <c r="ACM384" s="47"/>
      <c r="ACN384" s="48"/>
      <c r="ACO384" s="49">
        <f>ACJ384+ACL384+ACN384</f>
        <v>0.15360000000000001</v>
      </c>
      <c r="ALY384" s="65"/>
      <c r="ALZ384" s="47"/>
      <c r="AMA384" s="40" t="s">
        <v>21</v>
      </c>
      <c r="AMB384" s="47" t="s">
        <v>17</v>
      </c>
      <c r="AMC384" s="51">
        <v>2.4E-2</v>
      </c>
      <c r="AMD384" s="48">
        <f>AMD379*AMC384</f>
        <v>4.8000000000000001E-2</v>
      </c>
      <c r="AME384" s="47">
        <v>3.2</v>
      </c>
      <c r="AMF384" s="48">
        <f>AME384*AMD384</f>
        <v>0.15360000000000001</v>
      </c>
      <c r="AMG384" s="47"/>
      <c r="AMH384" s="48"/>
      <c r="AMI384" s="47"/>
      <c r="AMJ384" s="48"/>
      <c r="AMK384" s="49">
        <f>AMF384+AMH384+AMJ384</f>
        <v>0.15360000000000001</v>
      </c>
      <c r="AVU384" s="65"/>
      <c r="AVV384" s="47"/>
      <c r="AVW384" s="40" t="s">
        <v>21</v>
      </c>
      <c r="AVX384" s="47" t="s">
        <v>17</v>
      </c>
      <c r="AVY384" s="51">
        <v>2.4E-2</v>
      </c>
      <c r="AVZ384" s="48">
        <f>AVZ379*AVY384</f>
        <v>4.8000000000000001E-2</v>
      </c>
      <c r="AWA384" s="47">
        <v>3.2</v>
      </c>
      <c r="AWB384" s="48">
        <f>AWA384*AVZ384</f>
        <v>0.15360000000000001</v>
      </c>
      <c r="AWC384" s="47"/>
      <c r="AWD384" s="48"/>
      <c r="AWE384" s="47"/>
      <c r="AWF384" s="48"/>
      <c r="AWG384" s="49">
        <f>AWB384+AWD384+AWF384</f>
        <v>0.15360000000000001</v>
      </c>
      <c r="BFQ384" s="65"/>
      <c r="BFR384" s="47"/>
      <c r="BFS384" s="40" t="s">
        <v>21</v>
      </c>
      <c r="BFT384" s="47" t="s">
        <v>17</v>
      </c>
      <c r="BFU384" s="51">
        <v>2.4E-2</v>
      </c>
      <c r="BFV384" s="48">
        <f>BFV379*BFU384</f>
        <v>4.8000000000000001E-2</v>
      </c>
      <c r="BFW384" s="47">
        <v>3.2</v>
      </c>
      <c r="BFX384" s="48">
        <f>BFW384*BFV384</f>
        <v>0.15360000000000001</v>
      </c>
      <c r="BFY384" s="47"/>
      <c r="BFZ384" s="48"/>
      <c r="BGA384" s="47"/>
      <c r="BGB384" s="48"/>
      <c r="BGC384" s="49">
        <f>BFX384+BFZ384+BGB384</f>
        <v>0.15360000000000001</v>
      </c>
      <c r="BPM384" s="65"/>
      <c r="BPN384" s="47"/>
      <c r="BPO384" s="40" t="s">
        <v>21</v>
      </c>
      <c r="BPP384" s="47" t="s">
        <v>17</v>
      </c>
      <c r="BPQ384" s="51">
        <v>2.4E-2</v>
      </c>
      <c r="BPR384" s="48">
        <f>BPR379*BPQ384</f>
        <v>4.8000000000000001E-2</v>
      </c>
      <c r="BPS384" s="47">
        <v>3.2</v>
      </c>
      <c r="BPT384" s="48">
        <f>BPS384*BPR384</f>
        <v>0.15360000000000001</v>
      </c>
      <c r="BPU384" s="47"/>
      <c r="BPV384" s="48"/>
      <c r="BPW384" s="47"/>
      <c r="BPX384" s="48"/>
      <c r="BPY384" s="49">
        <f>BPT384+BPV384+BPX384</f>
        <v>0.15360000000000001</v>
      </c>
      <c r="BZI384" s="65"/>
      <c r="BZJ384" s="47"/>
      <c r="BZK384" s="40" t="s">
        <v>21</v>
      </c>
      <c r="BZL384" s="47" t="s">
        <v>17</v>
      </c>
      <c r="BZM384" s="51">
        <v>2.4E-2</v>
      </c>
      <c r="BZN384" s="48">
        <f>BZN379*BZM384</f>
        <v>4.8000000000000001E-2</v>
      </c>
      <c r="BZO384" s="47">
        <v>3.2</v>
      </c>
      <c r="BZP384" s="48">
        <f>BZO384*BZN384</f>
        <v>0.15360000000000001</v>
      </c>
      <c r="BZQ384" s="47"/>
      <c r="BZR384" s="48"/>
      <c r="BZS384" s="47"/>
      <c r="BZT384" s="48"/>
      <c r="BZU384" s="49">
        <f>BZP384+BZR384+BZT384</f>
        <v>0.15360000000000001</v>
      </c>
      <c r="CJE384" s="65"/>
      <c r="CJF384" s="47"/>
      <c r="CJG384" s="40" t="s">
        <v>21</v>
      </c>
      <c r="CJH384" s="47" t="s">
        <v>17</v>
      </c>
      <c r="CJI384" s="51">
        <v>2.4E-2</v>
      </c>
      <c r="CJJ384" s="48">
        <f>CJJ379*CJI384</f>
        <v>4.8000000000000001E-2</v>
      </c>
      <c r="CJK384" s="47">
        <v>3.2</v>
      </c>
      <c r="CJL384" s="48">
        <f>CJK384*CJJ384</f>
        <v>0.15360000000000001</v>
      </c>
      <c r="CJM384" s="47"/>
      <c r="CJN384" s="48"/>
      <c r="CJO384" s="47"/>
      <c r="CJP384" s="48"/>
      <c r="CJQ384" s="49">
        <f>CJL384+CJN384+CJP384</f>
        <v>0.15360000000000001</v>
      </c>
      <c r="CTA384" s="65"/>
      <c r="CTB384" s="47"/>
      <c r="CTC384" s="40" t="s">
        <v>21</v>
      </c>
      <c r="CTD384" s="47" t="s">
        <v>17</v>
      </c>
      <c r="CTE384" s="51">
        <v>2.4E-2</v>
      </c>
      <c r="CTF384" s="48">
        <f>CTF379*CTE384</f>
        <v>4.8000000000000001E-2</v>
      </c>
      <c r="CTG384" s="47">
        <v>3.2</v>
      </c>
      <c r="CTH384" s="48">
        <f>CTG384*CTF384</f>
        <v>0.15360000000000001</v>
      </c>
      <c r="CTI384" s="47"/>
      <c r="CTJ384" s="48"/>
      <c r="CTK384" s="47"/>
      <c r="CTL384" s="48"/>
      <c r="CTM384" s="49">
        <f>CTH384+CTJ384+CTL384</f>
        <v>0.15360000000000001</v>
      </c>
      <c r="DCW384" s="65"/>
      <c r="DCX384" s="47"/>
      <c r="DCY384" s="40" t="s">
        <v>21</v>
      </c>
      <c r="DCZ384" s="47" t="s">
        <v>17</v>
      </c>
      <c r="DDA384" s="51">
        <v>2.4E-2</v>
      </c>
      <c r="DDB384" s="48">
        <f>DDB379*DDA384</f>
        <v>4.8000000000000001E-2</v>
      </c>
      <c r="DDC384" s="47">
        <v>3.2</v>
      </c>
      <c r="DDD384" s="48">
        <f>DDC384*DDB384</f>
        <v>0.15360000000000001</v>
      </c>
      <c r="DDE384" s="47"/>
      <c r="DDF384" s="48"/>
      <c r="DDG384" s="47"/>
      <c r="DDH384" s="48"/>
      <c r="DDI384" s="49">
        <f>DDD384+DDF384+DDH384</f>
        <v>0.15360000000000001</v>
      </c>
      <c r="DMS384" s="65"/>
      <c r="DMT384" s="47"/>
      <c r="DMU384" s="40" t="s">
        <v>21</v>
      </c>
      <c r="DMV384" s="47" t="s">
        <v>17</v>
      </c>
      <c r="DMW384" s="51">
        <v>2.4E-2</v>
      </c>
      <c r="DMX384" s="48">
        <f>DMX379*DMW384</f>
        <v>4.8000000000000001E-2</v>
      </c>
      <c r="DMY384" s="47">
        <v>3.2</v>
      </c>
      <c r="DMZ384" s="48">
        <f>DMY384*DMX384</f>
        <v>0.15360000000000001</v>
      </c>
      <c r="DNA384" s="47"/>
      <c r="DNB384" s="48"/>
      <c r="DNC384" s="47"/>
      <c r="DND384" s="48"/>
      <c r="DNE384" s="49">
        <f>DMZ384+DNB384+DND384</f>
        <v>0.15360000000000001</v>
      </c>
      <c r="DWO384" s="65"/>
      <c r="DWP384" s="47"/>
      <c r="DWQ384" s="40" t="s">
        <v>21</v>
      </c>
      <c r="DWR384" s="47" t="s">
        <v>17</v>
      </c>
      <c r="DWS384" s="51">
        <v>2.4E-2</v>
      </c>
      <c r="DWT384" s="48">
        <f>DWT379*DWS384</f>
        <v>4.8000000000000001E-2</v>
      </c>
      <c r="DWU384" s="47">
        <v>3.2</v>
      </c>
      <c r="DWV384" s="48">
        <f>DWU384*DWT384</f>
        <v>0.15360000000000001</v>
      </c>
      <c r="DWW384" s="47"/>
      <c r="DWX384" s="48"/>
      <c r="DWY384" s="47"/>
      <c r="DWZ384" s="48"/>
      <c r="DXA384" s="49">
        <f>DWV384+DWX384+DWZ384</f>
        <v>0.15360000000000001</v>
      </c>
      <c r="EGK384" s="65"/>
      <c r="EGL384" s="47"/>
      <c r="EGM384" s="40" t="s">
        <v>21</v>
      </c>
      <c r="EGN384" s="47" t="s">
        <v>17</v>
      </c>
      <c r="EGO384" s="51">
        <v>2.4E-2</v>
      </c>
      <c r="EGP384" s="48">
        <f>EGP379*EGO384</f>
        <v>4.8000000000000001E-2</v>
      </c>
      <c r="EGQ384" s="47">
        <v>3.2</v>
      </c>
      <c r="EGR384" s="48">
        <f>EGQ384*EGP384</f>
        <v>0.15360000000000001</v>
      </c>
      <c r="EGS384" s="47"/>
      <c r="EGT384" s="48"/>
      <c r="EGU384" s="47"/>
      <c r="EGV384" s="48"/>
      <c r="EGW384" s="49">
        <f>EGR384+EGT384+EGV384</f>
        <v>0.15360000000000001</v>
      </c>
      <c r="EQG384" s="65"/>
      <c r="EQH384" s="47"/>
      <c r="EQI384" s="40" t="s">
        <v>21</v>
      </c>
      <c r="EQJ384" s="47" t="s">
        <v>17</v>
      </c>
      <c r="EQK384" s="51">
        <v>2.4E-2</v>
      </c>
      <c r="EQL384" s="48">
        <f>EQL379*EQK384</f>
        <v>4.8000000000000001E-2</v>
      </c>
      <c r="EQM384" s="47">
        <v>3.2</v>
      </c>
      <c r="EQN384" s="48">
        <f>EQM384*EQL384</f>
        <v>0.15360000000000001</v>
      </c>
      <c r="EQO384" s="47"/>
      <c r="EQP384" s="48"/>
      <c r="EQQ384" s="47"/>
      <c r="EQR384" s="48"/>
      <c r="EQS384" s="49">
        <f>EQN384+EQP384+EQR384</f>
        <v>0.15360000000000001</v>
      </c>
      <c r="FAC384" s="65"/>
      <c r="FAD384" s="47"/>
      <c r="FAE384" s="40" t="s">
        <v>21</v>
      </c>
      <c r="FAF384" s="47" t="s">
        <v>17</v>
      </c>
      <c r="FAG384" s="51">
        <v>2.4E-2</v>
      </c>
      <c r="FAH384" s="48">
        <f>FAH379*FAG384</f>
        <v>4.8000000000000001E-2</v>
      </c>
      <c r="FAI384" s="47">
        <v>3.2</v>
      </c>
      <c r="FAJ384" s="48">
        <f>FAI384*FAH384</f>
        <v>0.15360000000000001</v>
      </c>
      <c r="FAK384" s="47"/>
      <c r="FAL384" s="48"/>
      <c r="FAM384" s="47"/>
      <c r="FAN384" s="48"/>
      <c r="FAO384" s="49">
        <f>FAJ384+FAL384+FAN384</f>
        <v>0.15360000000000001</v>
      </c>
      <c r="FJY384" s="65"/>
      <c r="FJZ384" s="47"/>
      <c r="FKA384" s="40" t="s">
        <v>21</v>
      </c>
      <c r="FKB384" s="47" t="s">
        <v>17</v>
      </c>
      <c r="FKC384" s="51">
        <v>2.4E-2</v>
      </c>
      <c r="FKD384" s="48">
        <f>FKD379*FKC384</f>
        <v>4.8000000000000001E-2</v>
      </c>
      <c r="FKE384" s="47">
        <v>3.2</v>
      </c>
      <c r="FKF384" s="48">
        <f>FKE384*FKD384</f>
        <v>0.15360000000000001</v>
      </c>
      <c r="FKG384" s="47"/>
      <c r="FKH384" s="48"/>
      <c r="FKI384" s="47"/>
      <c r="FKJ384" s="48"/>
      <c r="FKK384" s="49">
        <f>FKF384+FKH384+FKJ384</f>
        <v>0.15360000000000001</v>
      </c>
      <c r="FTU384" s="65"/>
      <c r="FTV384" s="47"/>
      <c r="FTW384" s="40" t="s">
        <v>21</v>
      </c>
      <c r="FTX384" s="47" t="s">
        <v>17</v>
      </c>
      <c r="FTY384" s="51">
        <v>2.4E-2</v>
      </c>
      <c r="FTZ384" s="48">
        <f>FTZ379*FTY384</f>
        <v>4.8000000000000001E-2</v>
      </c>
      <c r="FUA384" s="47">
        <v>3.2</v>
      </c>
      <c r="FUB384" s="48">
        <f>FUA384*FTZ384</f>
        <v>0.15360000000000001</v>
      </c>
      <c r="FUC384" s="47"/>
      <c r="FUD384" s="48"/>
      <c r="FUE384" s="47"/>
      <c r="FUF384" s="48"/>
      <c r="FUG384" s="49">
        <f>FUB384+FUD384+FUF384</f>
        <v>0.15360000000000001</v>
      </c>
      <c r="GDQ384" s="65"/>
      <c r="GDR384" s="47"/>
      <c r="GDS384" s="40" t="s">
        <v>21</v>
      </c>
      <c r="GDT384" s="47" t="s">
        <v>17</v>
      </c>
      <c r="GDU384" s="51">
        <v>2.4E-2</v>
      </c>
      <c r="GDV384" s="48">
        <f>GDV379*GDU384</f>
        <v>4.8000000000000001E-2</v>
      </c>
      <c r="GDW384" s="47">
        <v>3.2</v>
      </c>
      <c r="GDX384" s="48">
        <f>GDW384*GDV384</f>
        <v>0.15360000000000001</v>
      </c>
      <c r="GDY384" s="47"/>
      <c r="GDZ384" s="48"/>
      <c r="GEA384" s="47"/>
      <c r="GEB384" s="48"/>
      <c r="GEC384" s="49">
        <f>GDX384+GDZ384+GEB384</f>
        <v>0.15360000000000001</v>
      </c>
      <c r="GNM384" s="65"/>
      <c r="GNN384" s="47"/>
      <c r="GNO384" s="40" t="s">
        <v>21</v>
      </c>
      <c r="GNP384" s="47" t="s">
        <v>17</v>
      </c>
      <c r="GNQ384" s="51">
        <v>2.4E-2</v>
      </c>
      <c r="GNR384" s="48">
        <f>GNR379*GNQ384</f>
        <v>4.8000000000000001E-2</v>
      </c>
      <c r="GNS384" s="47">
        <v>3.2</v>
      </c>
      <c r="GNT384" s="48">
        <f>GNS384*GNR384</f>
        <v>0.15360000000000001</v>
      </c>
      <c r="GNU384" s="47"/>
      <c r="GNV384" s="48"/>
      <c r="GNW384" s="47"/>
      <c r="GNX384" s="48"/>
      <c r="GNY384" s="49">
        <f>GNT384+GNV384+GNX384</f>
        <v>0.15360000000000001</v>
      </c>
      <c r="GXI384" s="65"/>
      <c r="GXJ384" s="47"/>
      <c r="GXK384" s="40" t="s">
        <v>21</v>
      </c>
      <c r="GXL384" s="47" t="s">
        <v>17</v>
      </c>
      <c r="GXM384" s="51">
        <v>2.4E-2</v>
      </c>
      <c r="GXN384" s="48">
        <f>GXN379*GXM384</f>
        <v>4.8000000000000001E-2</v>
      </c>
      <c r="GXO384" s="47">
        <v>3.2</v>
      </c>
      <c r="GXP384" s="48">
        <f>GXO384*GXN384</f>
        <v>0.15360000000000001</v>
      </c>
      <c r="GXQ384" s="47"/>
      <c r="GXR384" s="48"/>
      <c r="GXS384" s="47"/>
      <c r="GXT384" s="48"/>
      <c r="GXU384" s="49">
        <f>GXP384+GXR384+GXT384</f>
        <v>0.15360000000000001</v>
      </c>
      <c r="HHE384" s="65"/>
      <c r="HHF384" s="47"/>
      <c r="HHG384" s="40" t="s">
        <v>21</v>
      </c>
      <c r="HHH384" s="47" t="s">
        <v>17</v>
      </c>
      <c r="HHI384" s="51">
        <v>2.4E-2</v>
      </c>
      <c r="HHJ384" s="48">
        <f>HHJ379*HHI384</f>
        <v>4.8000000000000001E-2</v>
      </c>
      <c r="HHK384" s="47">
        <v>3.2</v>
      </c>
      <c r="HHL384" s="48">
        <f>HHK384*HHJ384</f>
        <v>0.15360000000000001</v>
      </c>
      <c r="HHM384" s="47"/>
      <c r="HHN384" s="48"/>
      <c r="HHO384" s="47"/>
      <c r="HHP384" s="48"/>
      <c r="HHQ384" s="49">
        <f>HHL384+HHN384+HHP384</f>
        <v>0.15360000000000001</v>
      </c>
      <c r="HRA384" s="65"/>
      <c r="HRB384" s="47"/>
      <c r="HRC384" s="40" t="s">
        <v>21</v>
      </c>
      <c r="HRD384" s="47" t="s">
        <v>17</v>
      </c>
      <c r="HRE384" s="51">
        <v>2.4E-2</v>
      </c>
      <c r="HRF384" s="48">
        <f>HRF379*HRE384</f>
        <v>4.8000000000000001E-2</v>
      </c>
      <c r="HRG384" s="47">
        <v>3.2</v>
      </c>
      <c r="HRH384" s="48">
        <f>HRG384*HRF384</f>
        <v>0.15360000000000001</v>
      </c>
      <c r="HRI384" s="47"/>
      <c r="HRJ384" s="48"/>
      <c r="HRK384" s="47"/>
      <c r="HRL384" s="48"/>
      <c r="HRM384" s="49">
        <f>HRH384+HRJ384+HRL384</f>
        <v>0.15360000000000001</v>
      </c>
      <c r="IAW384" s="65"/>
      <c r="IAX384" s="47"/>
      <c r="IAY384" s="40" t="s">
        <v>21</v>
      </c>
      <c r="IAZ384" s="47" t="s">
        <v>17</v>
      </c>
      <c r="IBA384" s="51">
        <v>2.4E-2</v>
      </c>
      <c r="IBB384" s="48">
        <f>IBB379*IBA384</f>
        <v>4.8000000000000001E-2</v>
      </c>
      <c r="IBC384" s="47">
        <v>3.2</v>
      </c>
      <c r="IBD384" s="48">
        <f>IBC384*IBB384</f>
        <v>0.15360000000000001</v>
      </c>
      <c r="IBE384" s="47"/>
      <c r="IBF384" s="48"/>
      <c r="IBG384" s="47"/>
      <c r="IBH384" s="48"/>
      <c r="IBI384" s="49">
        <f>IBD384+IBF384+IBH384</f>
        <v>0.15360000000000001</v>
      </c>
      <c r="IKS384" s="65"/>
      <c r="IKT384" s="47"/>
      <c r="IKU384" s="40" t="s">
        <v>21</v>
      </c>
      <c r="IKV384" s="47" t="s">
        <v>17</v>
      </c>
      <c r="IKW384" s="51">
        <v>2.4E-2</v>
      </c>
      <c r="IKX384" s="48">
        <f>IKX379*IKW384</f>
        <v>4.8000000000000001E-2</v>
      </c>
      <c r="IKY384" s="47">
        <v>3.2</v>
      </c>
      <c r="IKZ384" s="48">
        <f>IKY384*IKX384</f>
        <v>0.15360000000000001</v>
      </c>
      <c r="ILA384" s="47"/>
      <c r="ILB384" s="48"/>
      <c r="ILC384" s="47"/>
      <c r="ILD384" s="48"/>
      <c r="ILE384" s="49">
        <f>IKZ384+ILB384+ILD384</f>
        <v>0.15360000000000001</v>
      </c>
      <c r="IUO384" s="65"/>
      <c r="IUP384" s="47"/>
      <c r="IUQ384" s="40" t="s">
        <v>21</v>
      </c>
      <c r="IUR384" s="47" t="s">
        <v>17</v>
      </c>
      <c r="IUS384" s="51">
        <v>2.4E-2</v>
      </c>
      <c r="IUT384" s="48">
        <f>IUT379*IUS384</f>
        <v>4.8000000000000001E-2</v>
      </c>
      <c r="IUU384" s="47">
        <v>3.2</v>
      </c>
      <c r="IUV384" s="48">
        <f>IUU384*IUT384</f>
        <v>0.15360000000000001</v>
      </c>
      <c r="IUW384" s="47"/>
      <c r="IUX384" s="48"/>
      <c r="IUY384" s="47"/>
      <c r="IUZ384" s="48"/>
      <c r="IVA384" s="49">
        <f>IUV384+IUX384+IUZ384</f>
        <v>0.15360000000000001</v>
      </c>
      <c r="JEK384" s="65"/>
      <c r="JEL384" s="47"/>
      <c r="JEM384" s="40" t="s">
        <v>21</v>
      </c>
      <c r="JEN384" s="47" t="s">
        <v>17</v>
      </c>
      <c r="JEO384" s="51">
        <v>2.4E-2</v>
      </c>
      <c r="JEP384" s="48">
        <f>JEP379*JEO384</f>
        <v>4.8000000000000001E-2</v>
      </c>
      <c r="JEQ384" s="47">
        <v>3.2</v>
      </c>
      <c r="JER384" s="48">
        <f>JEQ384*JEP384</f>
        <v>0.15360000000000001</v>
      </c>
      <c r="JES384" s="47"/>
      <c r="JET384" s="48"/>
      <c r="JEU384" s="47"/>
      <c r="JEV384" s="48"/>
      <c r="JEW384" s="49">
        <f>JER384+JET384+JEV384</f>
        <v>0.15360000000000001</v>
      </c>
      <c r="JOG384" s="65"/>
      <c r="JOH384" s="47"/>
      <c r="JOI384" s="40" t="s">
        <v>21</v>
      </c>
      <c r="JOJ384" s="47" t="s">
        <v>17</v>
      </c>
      <c r="JOK384" s="51">
        <v>2.4E-2</v>
      </c>
      <c r="JOL384" s="48">
        <f>JOL379*JOK384</f>
        <v>4.8000000000000001E-2</v>
      </c>
      <c r="JOM384" s="47">
        <v>3.2</v>
      </c>
      <c r="JON384" s="48">
        <f>JOM384*JOL384</f>
        <v>0.15360000000000001</v>
      </c>
      <c r="JOO384" s="47"/>
      <c r="JOP384" s="48"/>
      <c r="JOQ384" s="47"/>
      <c r="JOR384" s="48"/>
      <c r="JOS384" s="49">
        <f>JON384+JOP384+JOR384</f>
        <v>0.15360000000000001</v>
      </c>
      <c r="JYC384" s="65"/>
      <c r="JYD384" s="47"/>
      <c r="JYE384" s="40" t="s">
        <v>21</v>
      </c>
      <c r="JYF384" s="47" t="s">
        <v>17</v>
      </c>
      <c r="JYG384" s="51">
        <v>2.4E-2</v>
      </c>
      <c r="JYH384" s="48">
        <f>JYH379*JYG384</f>
        <v>4.8000000000000001E-2</v>
      </c>
      <c r="JYI384" s="47">
        <v>3.2</v>
      </c>
      <c r="JYJ384" s="48">
        <f>JYI384*JYH384</f>
        <v>0.15360000000000001</v>
      </c>
      <c r="JYK384" s="47"/>
      <c r="JYL384" s="48"/>
      <c r="JYM384" s="47"/>
      <c r="JYN384" s="48"/>
      <c r="JYO384" s="49">
        <f>JYJ384+JYL384+JYN384</f>
        <v>0.15360000000000001</v>
      </c>
      <c r="KHY384" s="65"/>
      <c r="KHZ384" s="47"/>
      <c r="KIA384" s="40" t="s">
        <v>21</v>
      </c>
      <c r="KIB384" s="47" t="s">
        <v>17</v>
      </c>
      <c r="KIC384" s="51">
        <v>2.4E-2</v>
      </c>
      <c r="KID384" s="48">
        <f>KID379*KIC384</f>
        <v>4.8000000000000001E-2</v>
      </c>
      <c r="KIE384" s="47">
        <v>3.2</v>
      </c>
      <c r="KIF384" s="48">
        <f>KIE384*KID384</f>
        <v>0.15360000000000001</v>
      </c>
      <c r="KIG384" s="47"/>
      <c r="KIH384" s="48"/>
      <c r="KII384" s="47"/>
      <c r="KIJ384" s="48"/>
      <c r="KIK384" s="49">
        <f>KIF384+KIH384+KIJ384</f>
        <v>0.15360000000000001</v>
      </c>
      <c r="KRU384" s="65"/>
      <c r="KRV384" s="47"/>
      <c r="KRW384" s="40" t="s">
        <v>21</v>
      </c>
      <c r="KRX384" s="47" t="s">
        <v>17</v>
      </c>
      <c r="KRY384" s="51">
        <v>2.4E-2</v>
      </c>
      <c r="KRZ384" s="48">
        <f>KRZ379*KRY384</f>
        <v>4.8000000000000001E-2</v>
      </c>
      <c r="KSA384" s="47">
        <v>3.2</v>
      </c>
      <c r="KSB384" s="48">
        <f>KSA384*KRZ384</f>
        <v>0.15360000000000001</v>
      </c>
      <c r="KSC384" s="47"/>
      <c r="KSD384" s="48"/>
      <c r="KSE384" s="47"/>
      <c r="KSF384" s="48"/>
      <c r="KSG384" s="49">
        <f>KSB384+KSD384+KSF384</f>
        <v>0.15360000000000001</v>
      </c>
      <c r="LBQ384" s="65"/>
      <c r="LBR384" s="47"/>
      <c r="LBS384" s="40" t="s">
        <v>21</v>
      </c>
      <c r="LBT384" s="47" t="s">
        <v>17</v>
      </c>
      <c r="LBU384" s="51">
        <v>2.4E-2</v>
      </c>
      <c r="LBV384" s="48">
        <f>LBV379*LBU384</f>
        <v>4.8000000000000001E-2</v>
      </c>
      <c r="LBW384" s="47">
        <v>3.2</v>
      </c>
      <c r="LBX384" s="48">
        <f>LBW384*LBV384</f>
        <v>0.15360000000000001</v>
      </c>
      <c r="LBY384" s="47"/>
      <c r="LBZ384" s="48"/>
      <c r="LCA384" s="47"/>
      <c r="LCB384" s="48"/>
      <c r="LCC384" s="49">
        <f>LBX384+LBZ384+LCB384</f>
        <v>0.15360000000000001</v>
      </c>
      <c r="LLM384" s="65"/>
      <c r="LLN384" s="47"/>
      <c r="LLO384" s="40" t="s">
        <v>21</v>
      </c>
      <c r="LLP384" s="47" t="s">
        <v>17</v>
      </c>
      <c r="LLQ384" s="51">
        <v>2.4E-2</v>
      </c>
      <c r="LLR384" s="48">
        <f>LLR379*LLQ384</f>
        <v>4.8000000000000001E-2</v>
      </c>
      <c r="LLS384" s="47">
        <v>3.2</v>
      </c>
      <c r="LLT384" s="48">
        <f>LLS384*LLR384</f>
        <v>0.15360000000000001</v>
      </c>
      <c r="LLU384" s="47"/>
      <c r="LLV384" s="48"/>
      <c r="LLW384" s="47"/>
      <c r="LLX384" s="48"/>
      <c r="LLY384" s="49">
        <f>LLT384+LLV384+LLX384</f>
        <v>0.15360000000000001</v>
      </c>
      <c r="LVI384" s="65"/>
      <c r="LVJ384" s="47"/>
      <c r="LVK384" s="40" t="s">
        <v>21</v>
      </c>
      <c r="LVL384" s="47" t="s">
        <v>17</v>
      </c>
      <c r="LVM384" s="51">
        <v>2.4E-2</v>
      </c>
      <c r="LVN384" s="48">
        <f>LVN379*LVM384</f>
        <v>4.8000000000000001E-2</v>
      </c>
      <c r="LVO384" s="47">
        <v>3.2</v>
      </c>
      <c r="LVP384" s="48">
        <f>LVO384*LVN384</f>
        <v>0.15360000000000001</v>
      </c>
      <c r="LVQ384" s="47"/>
      <c r="LVR384" s="48"/>
      <c r="LVS384" s="47"/>
      <c r="LVT384" s="48"/>
      <c r="LVU384" s="49">
        <f>LVP384+LVR384+LVT384</f>
        <v>0.15360000000000001</v>
      </c>
      <c r="MFE384" s="65"/>
      <c r="MFF384" s="47"/>
      <c r="MFG384" s="40" t="s">
        <v>21</v>
      </c>
      <c r="MFH384" s="47" t="s">
        <v>17</v>
      </c>
      <c r="MFI384" s="51">
        <v>2.4E-2</v>
      </c>
      <c r="MFJ384" s="48">
        <f>MFJ379*MFI384</f>
        <v>4.8000000000000001E-2</v>
      </c>
      <c r="MFK384" s="47">
        <v>3.2</v>
      </c>
      <c r="MFL384" s="48">
        <f>MFK384*MFJ384</f>
        <v>0.15360000000000001</v>
      </c>
      <c r="MFM384" s="47"/>
      <c r="MFN384" s="48"/>
      <c r="MFO384" s="47"/>
      <c r="MFP384" s="48"/>
      <c r="MFQ384" s="49">
        <f>MFL384+MFN384+MFP384</f>
        <v>0.15360000000000001</v>
      </c>
      <c r="MPA384" s="65"/>
      <c r="MPB384" s="47"/>
      <c r="MPC384" s="40" t="s">
        <v>21</v>
      </c>
      <c r="MPD384" s="47" t="s">
        <v>17</v>
      </c>
      <c r="MPE384" s="51">
        <v>2.4E-2</v>
      </c>
      <c r="MPF384" s="48">
        <f>MPF379*MPE384</f>
        <v>4.8000000000000001E-2</v>
      </c>
      <c r="MPG384" s="47">
        <v>3.2</v>
      </c>
      <c r="MPH384" s="48">
        <f>MPG384*MPF384</f>
        <v>0.15360000000000001</v>
      </c>
      <c r="MPI384" s="47"/>
      <c r="MPJ384" s="48"/>
      <c r="MPK384" s="47"/>
      <c r="MPL384" s="48"/>
      <c r="MPM384" s="49">
        <f>MPH384+MPJ384+MPL384</f>
        <v>0.15360000000000001</v>
      </c>
      <c r="MYW384" s="65"/>
      <c r="MYX384" s="47"/>
      <c r="MYY384" s="40" t="s">
        <v>21</v>
      </c>
      <c r="MYZ384" s="47" t="s">
        <v>17</v>
      </c>
      <c r="MZA384" s="51">
        <v>2.4E-2</v>
      </c>
      <c r="MZB384" s="48">
        <f>MZB379*MZA384</f>
        <v>4.8000000000000001E-2</v>
      </c>
      <c r="MZC384" s="47">
        <v>3.2</v>
      </c>
      <c r="MZD384" s="48">
        <f>MZC384*MZB384</f>
        <v>0.15360000000000001</v>
      </c>
      <c r="MZE384" s="47"/>
      <c r="MZF384" s="48"/>
      <c r="MZG384" s="47"/>
      <c r="MZH384" s="48"/>
      <c r="MZI384" s="49">
        <f>MZD384+MZF384+MZH384</f>
        <v>0.15360000000000001</v>
      </c>
      <c r="NIS384" s="65"/>
      <c r="NIT384" s="47"/>
      <c r="NIU384" s="40" t="s">
        <v>21</v>
      </c>
      <c r="NIV384" s="47" t="s">
        <v>17</v>
      </c>
      <c r="NIW384" s="51">
        <v>2.4E-2</v>
      </c>
      <c r="NIX384" s="48">
        <f>NIX379*NIW384</f>
        <v>4.8000000000000001E-2</v>
      </c>
      <c r="NIY384" s="47">
        <v>3.2</v>
      </c>
      <c r="NIZ384" s="48">
        <f>NIY384*NIX384</f>
        <v>0.15360000000000001</v>
      </c>
      <c r="NJA384" s="47"/>
      <c r="NJB384" s="48"/>
      <c r="NJC384" s="47"/>
      <c r="NJD384" s="48"/>
      <c r="NJE384" s="49">
        <f>NIZ384+NJB384+NJD384</f>
        <v>0.15360000000000001</v>
      </c>
      <c r="NSO384" s="65"/>
      <c r="NSP384" s="47"/>
      <c r="NSQ384" s="40" t="s">
        <v>21</v>
      </c>
      <c r="NSR384" s="47" t="s">
        <v>17</v>
      </c>
      <c r="NSS384" s="51">
        <v>2.4E-2</v>
      </c>
      <c r="NST384" s="48">
        <f>NST379*NSS384</f>
        <v>4.8000000000000001E-2</v>
      </c>
      <c r="NSU384" s="47">
        <v>3.2</v>
      </c>
      <c r="NSV384" s="48">
        <f>NSU384*NST384</f>
        <v>0.15360000000000001</v>
      </c>
      <c r="NSW384" s="47"/>
      <c r="NSX384" s="48"/>
      <c r="NSY384" s="47"/>
      <c r="NSZ384" s="48"/>
      <c r="NTA384" s="49">
        <f>NSV384+NSX384+NSZ384</f>
        <v>0.15360000000000001</v>
      </c>
      <c r="OCK384" s="65"/>
      <c r="OCL384" s="47"/>
      <c r="OCM384" s="40" t="s">
        <v>21</v>
      </c>
      <c r="OCN384" s="47" t="s">
        <v>17</v>
      </c>
      <c r="OCO384" s="51">
        <v>2.4E-2</v>
      </c>
      <c r="OCP384" s="48">
        <f>OCP379*OCO384</f>
        <v>4.8000000000000001E-2</v>
      </c>
      <c r="OCQ384" s="47">
        <v>3.2</v>
      </c>
      <c r="OCR384" s="48">
        <f>OCQ384*OCP384</f>
        <v>0.15360000000000001</v>
      </c>
      <c r="OCS384" s="47"/>
      <c r="OCT384" s="48"/>
      <c r="OCU384" s="47"/>
      <c r="OCV384" s="48"/>
      <c r="OCW384" s="49">
        <f>OCR384+OCT384+OCV384</f>
        <v>0.15360000000000001</v>
      </c>
      <c r="OMG384" s="65"/>
      <c r="OMH384" s="47"/>
      <c r="OMI384" s="40" t="s">
        <v>21</v>
      </c>
      <c r="OMJ384" s="47" t="s">
        <v>17</v>
      </c>
      <c r="OMK384" s="51">
        <v>2.4E-2</v>
      </c>
      <c r="OML384" s="48">
        <f>OML379*OMK384</f>
        <v>4.8000000000000001E-2</v>
      </c>
      <c r="OMM384" s="47">
        <v>3.2</v>
      </c>
      <c r="OMN384" s="48">
        <f>OMM384*OML384</f>
        <v>0.15360000000000001</v>
      </c>
      <c r="OMO384" s="47"/>
      <c r="OMP384" s="48"/>
      <c r="OMQ384" s="47"/>
      <c r="OMR384" s="48"/>
      <c r="OMS384" s="49">
        <f>OMN384+OMP384+OMR384</f>
        <v>0.15360000000000001</v>
      </c>
      <c r="OWC384" s="65"/>
      <c r="OWD384" s="47"/>
      <c r="OWE384" s="40" t="s">
        <v>21</v>
      </c>
      <c r="OWF384" s="47" t="s">
        <v>17</v>
      </c>
      <c r="OWG384" s="51">
        <v>2.4E-2</v>
      </c>
      <c r="OWH384" s="48">
        <f>OWH379*OWG384</f>
        <v>4.8000000000000001E-2</v>
      </c>
      <c r="OWI384" s="47">
        <v>3.2</v>
      </c>
      <c r="OWJ384" s="48">
        <f>OWI384*OWH384</f>
        <v>0.15360000000000001</v>
      </c>
      <c r="OWK384" s="47"/>
      <c r="OWL384" s="48"/>
      <c r="OWM384" s="47"/>
      <c r="OWN384" s="48"/>
      <c r="OWO384" s="49">
        <f>OWJ384+OWL384+OWN384</f>
        <v>0.15360000000000001</v>
      </c>
      <c r="PFY384" s="65"/>
      <c r="PFZ384" s="47"/>
      <c r="PGA384" s="40" t="s">
        <v>21</v>
      </c>
      <c r="PGB384" s="47" t="s">
        <v>17</v>
      </c>
      <c r="PGC384" s="51">
        <v>2.4E-2</v>
      </c>
      <c r="PGD384" s="48">
        <f>PGD379*PGC384</f>
        <v>4.8000000000000001E-2</v>
      </c>
      <c r="PGE384" s="47">
        <v>3.2</v>
      </c>
      <c r="PGF384" s="48">
        <f>PGE384*PGD384</f>
        <v>0.15360000000000001</v>
      </c>
      <c r="PGG384" s="47"/>
      <c r="PGH384" s="48"/>
      <c r="PGI384" s="47"/>
      <c r="PGJ384" s="48"/>
      <c r="PGK384" s="49">
        <f>PGF384+PGH384+PGJ384</f>
        <v>0.15360000000000001</v>
      </c>
      <c r="PPU384" s="65"/>
      <c r="PPV384" s="47"/>
      <c r="PPW384" s="40" t="s">
        <v>21</v>
      </c>
      <c r="PPX384" s="47" t="s">
        <v>17</v>
      </c>
      <c r="PPY384" s="51">
        <v>2.4E-2</v>
      </c>
      <c r="PPZ384" s="48">
        <f>PPZ379*PPY384</f>
        <v>4.8000000000000001E-2</v>
      </c>
      <c r="PQA384" s="47">
        <v>3.2</v>
      </c>
      <c r="PQB384" s="48">
        <f>PQA384*PPZ384</f>
        <v>0.15360000000000001</v>
      </c>
      <c r="PQC384" s="47"/>
      <c r="PQD384" s="48"/>
      <c r="PQE384" s="47"/>
      <c r="PQF384" s="48"/>
      <c r="PQG384" s="49">
        <f>PQB384+PQD384+PQF384</f>
        <v>0.15360000000000001</v>
      </c>
      <c r="PZQ384" s="65"/>
      <c r="PZR384" s="47"/>
      <c r="PZS384" s="40" t="s">
        <v>21</v>
      </c>
      <c r="PZT384" s="47" t="s">
        <v>17</v>
      </c>
      <c r="PZU384" s="51">
        <v>2.4E-2</v>
      </c>
      <c r="PZV384" s="48">
        <f>PZV379*PZU384</f>
        <v>4.8000000000000001E-2</v>
      </c>
      <c r="PZW384" s="47">
        <v>3.2</v>
      </c>
      <c r="PZX384" s="48">
        <f>PZW384*PZV384</f>
        <v>0.15360000000000001</v>
      </c>
      <c r="PZY384" s="47"/>
      <c r="PZZ384" s="48"/>
      <c r="QAA384" s="47"/>
      <c r="QAB384" s="48"/>
      <c r="QAC384" s="49">
        <f>PZX384+PZZ384+QAB384</f>
        <v>0.15360000000000001</v>
      </c>
      <c r="QJM384" s="65"/>
      <c r="QJN384" s="47"/>
      <c r="QJO384" s="40" t="s">
        <v>21</v>
      </c>
      <c r="QJP384" s="47" t="s">
        <v>17</v>
      </c>
      <c r="QJQ384" s="51">
        <v>2.4E-2</v>
      </c>
      <c r="QJR384" s="48">
        <f>QJR379*QJQ384</f>
        <v>4.8000000000000001E-2</v>
      </c>
      <c r="QJS384" s="47">
        <v>3.2</v>
      </c>
      <c r="QJT384" s="48">
        <f>QJS384*QJR384</f>
        <v>0.15360000000000001</v>
      </c>
      <c r="QJU384" s="47"/>
      <c r="QJV384" s="48"/>
      <c r="QJW384" s="47"/>
      <c r="QJX384" s="48"/>
      <c r="QJY384" s="49">
        <f>QJT384+QJV384+QJX384</f>
        <v>0.15360000000000001</v>
      </c>
      <c r="QTI384" s="65"/>
      <c r="QTJ384" s="47"/>
      <c r="QTK384" s="40" t="s">
        <v>21</v>
      </c>
      <c r="QTL384" s="47" t="s">
        <v>17</v>
      </c>
      <c r="QTM384" s="51">
        <v>2.4E-2</v>
      </c>
      <c r="QTN384" s="48">
        <f>QTN379*QTM384</f>
        <v>4.8000000000000001E-2</v>
      </c>
      <c r="QTO384" s="47">
        <v>3.2</v>
      </c>
      <c r="QTP384" s="48">
        <f>QTO384*QTN384</f>
        <v>0.15360000000000001</v>
      </c>
      <c r="QTQ384" s="47"/>
      <c r="QTR384" s="48"/>
      <c r="QTS384" s="47"/>
      <c r="QTT384" s="48"/>
      <c r="QTU384" s="49">
        <f>QTP384+QTR384+QTT384</f>
        <v>0.15360000000000001</v>
      </c>
      <c r="RDE384" s="65"/>
      <c r="RDF384" s="47"/>
      <c r="RDG384" s="40" t="s">
        <v>21</v>
      </c>
      <c r="RDH384" s="47" t="s">
        <v>17</v>
      </c>
      <c r="RDI384" s="51">
        <v>2.4E-2</v>
      </c>
      <c r="RDJ384" s="48">
        <f>RDJ379*RDI384</f>
        <v>4.8000000000000001E-2</v>
      </c>
      <c r="RDK384" s="47">
        <v>3.2</v>
      </c>
      <c r="RDL384" s="48">
        <f>RDK384*RDJ384</f>
        <v>0.15360000000000001</v>
      </c>
      <c r="RDM384" s="47"/>
      <c r="RDN384" s="48"/>
      <c r="RDO384" s="47"/>
      <c r="RDP384" s="48"/>
      <c r="RDQ384" s="49">
        <f>RDL384+RDN384+RDP384</f>
        <v>0.15360000000000001</v>
      </c>
      <c r="RNA384" s="65"/>
      <c r="RNB384" s="47"/>
      <c r="RNC384" s="40" t="s">
        <v>21</v>
      </c>
      <c r="RND384" s="47" t="s">
        <v>17</v>
      </c>
      <c r="RNE384" s="51">
        <v>2.4E-2</v>
      </c>
      <c r="RNF384" s="48">
        <f>RNF379*RNE384</f>
        <v>4.8000000000000001E-2</v>
      </c>
      <c r="RNG384" s="47">
        <v>3.2</v>
      </c>
      <c r="RNH384" s="48">
        <f>RNG384*RNF384</f>
        <v>0.15360000000000001</v>
      </c>
      <c r="RNI384" s="47"/>
      <c r="RNJ384" s="48"/>
      <c r="RNK384" s="47"/>
      <c r="RNL384" s="48"/>
      <c r="RNM384" s="49">
        <f>RNH384+RNJ384+RNL384</f>
        <v>0.15360000000000001</v>
      </c>
      <c r="RWW384" s="65"/>
      <c r="RWX384" s="47"/>
      <c r="RWY384" s="40" t="s">
        <v>21</v>
      </c>
      <c r="RWZ384" s="47" t="s">
        <v>17</v>
      </c>
      <c r="RXA384" s="51">
        <v>2.4E-2</v>
      </c>
      <c r="RXB384" s="48">
        <f>RXB379*RXA384</f>
        <v>4.8000000000000001E-2</v>
      </c>
      <c r="RXC384" s="47">
        <v>3.2</v>
      </c>
      <c r="RXD384" s="48">
        <f>RXC384*RXB384</f>
        <v>0.15360000000000001</v>
      </c>
      <c r="RXE384" s="47"/>
      <c r="RXF384" s="48"/>
      <c r="RXG384" s="47"/>
      <c r="RXH384" s="48"/>
      <c r="RXI384" s="49">
        <f>RXD384+RXF384+RXH384</f>
        <v>0.15360000000000001</v>
      </c>
      <c r="SGS384" s="65"/>
      <c r="SGT384" s="47"/>
      <c r="SGU384" s="40" t="s">
        <v>21</v>
      </c>
      <c r="SGV384" s="47" t="s">
        <v>17</v>
      </c>
      <c r="SGW384" s="51">
        <v>2.4E-2</v>
      </c>
      <c r="SGX384" s="48">
        <f>SGX379*SGW384</f>
        <v>4.8000000000000001E-2</v>
      </c>
      <c r="SGY384" s="47">
        <v>3.2</v>
      </c>
      <c r="SGZ384" s="48">
        <f>SGY384*SGX384</f>
        <v>0.15360000000000001</v>
      </c>
      <c r="SHA384" s="47"/>
      <c r="SHB384" s="48"/>
      <c r="SHC384" s="47"/>
      <c r="SHD384" s="48"/>
      <c r="SHE384" s="49">
        <f>SGZ384+SHB384+SHD384</f>
        <v>0.15360000000000001</v>
      </c>
      <c r="SQO384" s="65"/>
      <c r="SQP384" s="47"/>
      <c r="SQQ384" s="40" t="s">
        <v>21</v>
      </c>
      <c r="SQR384" s="47" t="s">
        <v>17</v>
      </c>
      <c r="SQS384" s="51">
        <v>2.4E-2</v>
      </c>
      <c r="SQT384" s="48">
        <f>SQT379*SQS384</f>
        <v>4.8000000000000001E-2</v>
      </c>
      <c r="SQU384" s="47">
        <v>3.2</v>
      </c>
      <c r="SQV384" s="48">
        <f>SQU384*SQT384</f>
        <v>0.15360000000000001</v>
      </c>
      <c r="SQW384" s="47"/>
      <c r="SQX384" s="48"/>
      <c r="SQY384" s="47"/>
      <c r="SQZ384" s="48"/>
      <c r="SRA384" s="49">
        <f>SQV384+SQX384+SQZ384</f>
        <v>0.15360000000000001</v>
      </c>
      <c r="TAK384" s="65"/>
      <c r="TAL384" s="47"/>
      <c r="TAM384" s="40" t="s">
        <v>21</v>
      </c>
      <c r="TAN384" s="47" t="s">
        <v>17</v>
      </c>
      <c r="TAO384" s="51">
        <v>2.4E-2</v>
      </c>
      <c r="TAP384" s="48">
        <f>TAP379*TAO384</f>
        <v>4.8000000000000001E-2</v>
      </c>
      <c r="TAQ384" s="47">
        <v>3.2</v>
      </c>
      <c r="TAR384" s="48">
        <f>TAQ384*TAP384</f>
        <v>0.15360000000000001</v>
      </c>
      <c r="TAS384" s="47"/>
      <c r="TAT384" s="48"/>
      <c r="TAU384" s="47"/>
      <c r="TAV384" s="48"/>
      <c r="TAW384" s="49">
        <f>TAR384+TAT384+TAV384</f>
        <v>0.15360000000000001</v>
      </c>
      <c r="TKG384" s="65"/>
      <c r="TKH384" s="47"/>
      <c r="TKI384" s="40" t="s">
        <v>21</v>
      </c>
      <c r="TKJ384" s="47" t="s">
        <v>17</v>
      </c>
      <c r="TKK384" s="51">
        <v>2.4E-2</v>
      </c>
      <c r="TKL384" s="48">
        <f>TKL379*TKK384</f>
        <v>4.8000000000000001E-2</v>
      </c>
      <c r="TKM384" s="47">
        <v>3.2</v>
      </c>
      <c r="TKN384" s="48">
        <f>TKM384*TKL384</f>
        <v>0.15360000000000001</v>
      </c>
      <c r="TKO384" s="47"/>
      <c r="TKP384" s="48"/>
      <c r="TKQ384" s="47"/>
      <c r="TKR384" s="48"/>
      <c r="TKS384" s="49">
        <f>TKN384+TKP384+TKR384</f>
        <v>0.15360000000000001</v>
      </c>
      <c r="TUC384" s="65"/>
      <c r="TUD384" s="47"/>
      <c r="TUE384" s="40" t="s">
        <v>21</v>
      </c>
      <c r="TUF384" s="47" t="s">
        <v>17</v>
      </c>
      <c r="TUG384" s="51">
        <v>2.4E-2</v>
      </c>
      <c r="TUH384" s="48">
        <f>TUH379*TUG384</f>
        <v>4.8000000000000001E-2</v>
      </c>
      <c r="TUI384" s="47">
        <v>3.2</v>
      </c>
      <c r="TUJ384" s="48">
        <f>TUI384*TUH384</f>
        <v>0.15360000000000001</v>
      </c>
      <c r="TUK384" s="47"/>
      <c r="TUL384" s="48"/>
      <c r="TUM384" s="47"/>
      <c r="TUN384" s="48"/>
      <c r="TUO384" s="49">
        <f>TUJ384+TUL384+TUN384</f>
        <v>0.15360000000000001</v>
      </c>
      <c r="UDY384" s="65"/>
      <c r="UDZ384" s="47"/>
      <c r="UEA384" s="40" t="s">
        <v>21</v>
      </c>
      <c r="UEB384" s="47" t="s">
        <v>17</v>
      </c>
      <c r="UEC384" s="51">
        <v>2.4E-2</v>
      </c>
      <c r="UED384" s="48">
        <f>UED379*UEC384</f>
        <v>4.8000000000000001E-2</v>
      </c>
      <c r="UEE384" s="47">
        <v>3.2</v>
      </c>
      <c r="UEF384" s="48">
        <f>UEE384*UED384</f>
        <v>0.15360000000000001</v>
      </c>
      <c r="UEG384" s="47"/>
      <c r="UEH384" s="48"/>
      <c r="UEI384" s="47"/>
      <c r="UEJ384" s="48"/>
      <c r="UEK384" s="49">
        <f>UEF384+UEH384+UEJ384</f>
        <v>0.15360000000000001</v>
      </c>
      <c r="UNU384" s="65"/>
      <c r="UNV384" s="47"/>
      <c r="UNW384" s="40" t="s">
        <v>21</v>
      </c>
      <c r="UNX384" s="47" t="s">
        <v>17</v>
      </c>
      <c r="UNY384" s="51">
        <v>2.4E-2</v>
      </c>
      <c r="UNZ384" s="48">
        <f>UNZ379*UNY384</f>
        <v>4.8000000000000001E-2</v>
      </c>
      <c r="UOA384" s="47">
        <v>3.2</v>
      </c>
      <c r="UOB384" s="48">
        <f>UOA384*UNZ384</f>
        <v>0.15360000000000001</v>
      </c>
      <c r="UOC384" s="47"/>
      <c r="UOD384" s="48"/>
      <c r="UOE384" s="47"/>
      <c r="UOF384" s="48"/>
      <c r="UOG384" s="49">
        <f>UOB384+UOD384+UOF384</f>
        <v>0.15360000000000001</v>
      </c>
      <c r="UXQ384" s="65"/>
      <c r="UXR384" s="47"/>
      <c r="UXS384" s="40" t="s">
        <v>21</v>
      </c>
      <c r="UXT384" s="47" t="s">
        <v>17</v>
      </c>
      <c r="UXU384" s="51">
        <v>2.4E-2</v>
      </c>
      <c r="UXV384" s="48">
        <f>UXV379*UXU384</f>
        <v>4.8000000000000001E-2</v>
      </c>
      <c r="UXW384" s="47">
        <v>3.2</v>
      </c>
      <c r="UXX384" s="48">
        <f>UXW384*UXV384</f>
        <v>0.15360000000000001</v>
      </c>
      <c r="UXY384" s="47"/>
      <c r="UXZ384" s="48"/>
      <c r="UYA384" s="47"/>
      <c r="UYB384" s="48"/>
      <c r="UYC384" s="49">
        <f>UXX384+UXZ384+UYB384</f>
        <v>0.15360000000000001</v>
      </c>
      <c r="VHM384" s="65"/>
      <c r="VHN384" s="47"/>
      <c r="VHO384" s="40" t="s">
        <v>21</v>
      </c>
      <c r="VHP384" s="47" t="s">
        <v>17</v>
      </c>
      <c r="VHQ384" s="51">
        <v>2.4E-2</v>
      </c>
      <c r="VHR384" s="48">
        <f>VHR379*VHQ384</f>
        <v>4.8000000000000001E-2</v>
      </c>
      <c r="VHS384" s="47">
        <v>3.2</v>
      </c>
      <c r="VHT384" s="48">
        <f>VHS384*VHR384</f>
        <v>0.15360000000000001</v>
      </c>
      <c r="VHU384" s="47"/>
      <c r="VHV384" s="48"/>
      <c r="VHW384" s="47"/>
      <c r="VHX384" s="48"/>
      <c r="VHY384" s="49">
        <f>VHT384+VHV384+VHX384</f>
        <v>0.15360000000000001</v>
      </c>
      <c r="VRI384" s="65"/>
      <c r="VRJ384" s="47"/>
      <c r="VRK384" s="40" t="s">
        <v>21</v>
      </c>
      <c r="VRL384" s="47" t="s">
        <v>17</v>
      </c>
      <c r="VRM384" s="51">
        <v>2.4E-2</v>
      </c>
      <c r="VRN384" s="48">
        <f>VRN379*VRM384</f>
        <v>4.8000000000000001E-2</v>
      </c>
      <c r="VRO384" s="47">
        <v>3.2</v>
      </c>
      <c r="VRP384" s="48">
        <f>VRO384*VRN384</f>
        <v>0.15360000000000001</v>
      </c>
      <c r="VRQ384" s="47"/>
      <c r="VRR384" s="48"/>
      <c r="VRS384" s="47"/>
      <c r="VRT384" s="48"/>
      <c r="VRU384" s="49">
        <f>VRP384+VRR384+VRT384</f>
        <v>0.15360000000000001</v>
      </c>
      <c r="WBE384" s="65"/>
      <c r="WBF384" s="47"/>
      <c r="WBG384" s="40" t="s">
        <v>21</v>
      </c>
      <c r="WBH384" s="47" t="s">
        <v>17</v>
      </c>
      <c r="WBI384" s="51">
        <v>2.4E-2</v>
      </c>
      <c r="WBJ384" s="48">
        <f>WBJ379*WBI384</f>
        <v>4.8000000000000001E-2</v>
      </c>
      <c r="WBK384" s="47">
        <v>3.2</v>
      </c>
      <c r="WBL384" s="48">
        <f>WBK384*WBJ384</f>
        <v>0.15360000000000001</v>
      </c>
      <c r="WBM384" s="47"/>
      <c r="WBN384" s="48"/>
      <c r="WBO384" s="47"/>
      <c r="WBP384" s="48"/>
      <c r="WBQ384" s="49">
        <f>WBL384+WBN384+WBP384</f>
        <v>0.15360000000000001</v>
      </c>
      <c r="WLA384" s="65"/>
      <c r="WLB384" s="47"/>
      <c r="WLC384" s="40" t="s">
        <v>21</v>
      </c>
      <c r="WLD384" s="47" t="s">
        <v>17</v>
      </c>
      <c r="WLE384" s="51">
        <v>2.4E-2</v>
      </c>
      <c r="WLF384" s="48">
        <f>WLF379*WLE384</f>
        <v>4.8000000000000001E-2</v>
      </c>
      <c r="WLG384" s="47">
        <v>3.2</v>
      </c>
      <c r="WLH384" s="48">
        <f>WLG384*WLF384</f>
        <v>0.15360000000000001</v>
      </c>
      <c r="WLI384" s="47"/>
      <c r="WLJ384" s="48"/>
      <c r="WLK384" s="47"/>
      <c r="WLL384" s="48"/>
      <c r="WLM384" s="49">
        <f>WLH384+WLJ384+WLL384</f>
        <v>0.15360000000000001</v>
      </c>
      <c r="WUW384" s="65"/>
      <c r="WUX384" s="47"/>
      <c r="WUY384" s="40" t="s">
        <v>21</v>
      </c>
      <c r="WUZ384" s="47" t="s">
        <v>17</v>
      </c>
      <c r="WVA384" s="51">
        <v>2.4E-2</v>
      </c>
      <c r="WVB384" s="48">
        <f>WVB379*WVA384</f>
        <v>4.8000000000000001E-2</v>
      </c>
      <c r="WVC384" s="47">
        <v>3.2</v>
      </c>
      <c r="WVD384" s="48">
        <f>WVC384*WVB384</f>
        <v>0.15360000000000001</v>
      </c>
      <c r="WVE384" s="47"/>
      <c r="WVF384" s="48"/>
      <c r="WVG384" s="47"/>
      <c r="WVH384" s="48"/>
      <c r="WVI384" s="49">
        <f>WVD384+WVF384+WVH384</f>
        <v>0.15360000000000001</v>
      </c>
    </row>
    <row r="385" spans="1:16130" s="50" customFormat="1" x14ac:dyDescent="0.25">
      <c r="A385" s="46" t="s">
        <v>187</v>
      </c>
      <c r="B385" s="77" t="s">
        <v>92</v>
      </c>
      <c r="C385" s="47" t="s">
        <v>29</v>
      </c>
      <c r="D385" s="100">
        <v>21</v>
      </c>
      <c r="E385" s="97"/>
      <c r="F385" s="97"/>
      <c r="G385" s="97"/>
      <c r="H385" s="97"/>
      <c r="I385" s="97"/>
      <c r="J385" s="97"/>
      <c r="K385" s="95"/>
      <c r="L385" s="5" t="s">
        <v>249</v>
      </c>
      <c r="IK385" s="65">
        <v>18</v>
      </c>
      <c r="IL385" s="79" t="s">
        <v>43</v>
      </c>
      <c r="IM385" s="77" t="s">
        <v>89</v>
      </c>
      <c r="IN385" s="47" t="s">
        <v>29</v>
      </c>
      <c r="IO385" s="47"/>
      <c r="IP385" s="62">
        <v>2</v>
      </c>
      <c r="IQ385" s="47"/>
      <c r="IR385" s="48"/>
      <c r="IS385" s="47"/>
      <c r="IT385" s="48"/>
      <c r="IU385" s="47"/>
      <c r="IV385" s="48"/>
      <c r="IW385" s="49"/>
      <c r="SG385" s="65">
        <v>18</v>
      </c>
      <c r="SH385" s="79" t="s">
        <v>43</v>
      </c>
      <c r="SI385" s="77" t="s">
        <v>89</v>
      </c>
      <c r="SJ385" s="47" t="s">
        <v>29</v>
      </c>
      <c r="SK385" s="47"/>
      <c r="SL385" s="62">
        <v>2</v>
      </c>
      <c r="SM385" s="47"/>
      <c r="SN385" s="48"/>
      <c r="SO385" s="47"/>
      <c r="SP385" s="48"/>
      <c r="SQ385" s="47"/>
      <c r="SR385" s="48"/>
      <c r="SS385" s="49"/>
      <c r="ACC385" s="65">
        <v>18</v>
      </c>
      <c r="ACD385" s="79" t="s">
        <v>43</v>
      </c>
      <c r="ACE385" s="77" t="s">
        <v>89</v>
      </c>
      <c r="ACF385" s="47" t="s">
        <v>29</v>
      </c>
      <c r="ACG385" s="47"/>
      <c r="ACH385" s="62">
        <v>2</v>
      </c>
      <c r="ACI385" s="47"/>
      <c r="ACJ385" s="48"/>
      <c r="ACK385" s="47"/>
      <c r="ACL385" s="48"/>
      <c r="ACM385" s="47"/>
      <c r="ACN385" s="48"/>
      <c r="ACO385" s="49"/>
      <c r="ALY385" s="65">
        <v>18</v>
      </c>
      <c r="ALZ385" s="79" t="s">
        <v>43</v>
      </c>
      <c r="AMA385" s="77" t="s">
        <v>89</v>
      </c>
      <c r="AMB385" s="47" t="s">
        <v>29</v>
      </c>
      <c r="AMC385" s="47"/>
      <c r="AMD385" s="62">
        <v>2</v>
      </c>
      <c r="AME385" s="47"/>
      <c r="AMF385" s="48"/>
      <c r="AMG385" s="47"/>
      <c r="AMH385" s="48"/>
      <c r="AMI385" s="47"/>
      <c r="AMJ385" s="48"/>
      <c r="AMK385" s="49"/>
      <c r="AVU385" s="65">
        <v>18</v>
      </c>
      <c r="AVV385" s="79" t="s">
        <v>43</v>
      </c>
      <c r="AVW385" s="77" t="s">
        <v>89</v>
      </c>
      <c r="AVX385" s="47" t="s">
        <v>29</v>
      </c>
      <c r="AVY385" s="47"/>
      <c r="AVZ385" s="62">
        <v>2</v>
      </c>
      <c r="AWA385" s="47"/>
      <c r="AWB385" s="48"/>
      <c r="AWC385" s="47"/>
      <c r="AWD385" s="48"/>
      <c r="AWE385" s="47"/>
      <c r="AWF385" s="48"/>
      <c r="AWG385" s="49"/>
      <c r="BFQ385" s="65">
        <v>18</v>
      </c>
      <c r="BFR385" s="79" t="s">
        <v>43</v>
      </c>
      <c r="BFS385" s="77" t="s">
        <v>89</v>
      </c>
      <c r="BFT385" s="47" t="s">
        <v>29</v>
      </c>
      <c r="BFU385" s="47"/>
      <c r="BFV385" s="62">
        <v>2</v>
      </c>
      <c r="BFW385" s="47"/>
      <c r="BFX385" s="48"/>
      <c r="BFY385" s="47"/>
      <c r="BFZ385" s="48"/>
      <c r="BGA385" s="47"/>
      <c r="BGB385" s="48"/>
      <c r="BGC385" s="49"/>
      <c r="BPM385" s="65">
        <v>18</v>
      </c>
      <c r="BPN385" s="79" t="s">
        <v>43</v>
      </c>
      <c r="BPO385" s="77" t="s">
        <v>89</v>
      </c>
      <c r="BPP385" s="47" t="s">
        <v>29</v>
      </c>
      <c r="BPQ385" s="47"/>
      <c r="BPR385" s="62">
        <v>2</v>
      </c>
      <c r="BPS385" s="47"/>
      <c r="BPT385" s="48"/>
      <c r="BPU385" s="47"/>
      <c r="BPV385" s="48"/>
      <c r="BPW385" s="47"/>
      <c r="BPX385" s="48"/>
      <c r="BPY385" s="49"/>
      <c r="BZI385" s="65">
        <v>18</v>
      </c>
      <c r="BZJ385" s="79" t="s">
        <v>43</v>
      </c>
      <c r="BZK385" s="77" t="s">
        <v>89</v>
      </c>
      <c r="BZL385" s="47" t="s">
        <v>29</v>
      </c>
      <c r="BZM385" s="47"/>
      <c r="BZN385" s="62">
        <v>2</v>
      </c>
      <c r="BZO385" s="47"/>
      <c r="BZP385" s="48"/>
      <c r="BZQ385" s="47"/>
      <c r="BZR385" s="48"/>
      <c r="BZS385" s="47"/>
      <c r="BZT385" s="48"/>
      <c r="BZU385" s="49"/>
      <c r="CJE385" s="65">
        <v>18</v>
      </c>
      <c r="CJF385" s="79" t="s">
        <v>43</v>
      </c>
      <c r="CJG385" s="77" t="s">
        <v>89</v>
      </c>
      <c r="CJH385" s="47" t="s">
        <v>29</v>
      </c>
      <c r="CJI385" s="47"/>
      <c r="CJJ385" s="62">
        <v>2</v>
      </c>
      <c r="CJK385" s="47"/>
      <c r="CJL385" s="48"/>
      <c r="CJM385" s="47"/>
      <c r="CJN385" s="48"/>
      <c r="CJO385" s="47"/>
      <c r="CJP385" s="48"/>
      <c r="CJQ385" s="49"/>
      <c r="CTA385" s="65">
        <v>18</v>
      </c>
      <c r="CTB385" s="79" t="s">
        <v>43</v>
      </c>
      <c r="CTC385" s="77" t="s">
        <v>89</v>
      </c>
      <c r="CTD385" s="47" t="s">
        <v>29</v>
      </c>
      <c r="CTE385" s="47"/>
      <c r="CTF385" s="62">
        <v>2</v>
      </c>
      <c r="CTG385" s="47"/>
      <c r="CTH385" s="48"/>
      <c r="CTI385" s="47"/>
      <c r="CTJ385" s="48"/>
      <c r="CTK385" s="47"/>
      <c r="CTL385" s="48"/>
      <c r="CTM385" s="49"/>
      <c r="DCW385" s="65">
        <v>18</v>
      </c>
      <c r="DCX385" s="79" t="s">
        <v>43</v>
      </c>
      <c r="DCY385" s="77" t="s">
        <v>89</v>
      </c>
      <c r="DCZ385" s="47" t="s">
        <v>29</v>
      </c>
      <c r="DDA385" s="47"/>
      <c r="DDB385" s="62">
        <v>2</v>
      </c>
      <c r="DDC385" s="47"/>
      <c r="DDD385" s="48"/>
      <c r="DDE385" s="47"/>
      <c r="DDF385" s="48"/>
      <c r="DDG385" s="47"/>
      <c r="DDH385" s="48"/>
      <c r="DDI385" s="49"/>
      <c r="DMS385" s="65">
        <v>18</v>
      </c>
      <c r="DMT385" s="79" t="s">
        <v>43</v>
      </c>
      <c r="DMU385" s="77" t="s">
        <v>89</v>
      </c>
      <c r="DMV385" s="47" t="s">
        <v>29</v>
      </c>
      <c r="DMW385" s="47"/>
      <c r="DMX385" s="62">
        <v>2</v>
      </c>
      <c r="DMY385" s="47"/>
      <c r="DMZ385" s="48"/>
      <c r="DNA385" s="47"/>
      <c r="DNB385" s="48"/>
      <c r="DNC385" s="47"/>
      <c r="DND385" s="48"/>
      <c r="DNE385" s="49"/>
      <c r="DWO385" s="65">
        <v>18</v>
      </c>
      <c r="DWP385" s="79" t="s">
        <v>43</v>
      </c>
      <c r="DWQ385" s="77" t="s">
        <v>89</v>
      </c>
      <c r="DWR385" s="47" t="s">
        <v>29</v>
      </c>
      <c r="DWS385" s="47"/>
      <c r="DWT385" s="62">
        <v>2</v>
      </c>
      <c r="DWU385" s="47"/>
      <c r="DWV385" s="48"/>
      <c r="DWW385" s="47"/>
      <c r="DWX385" s="48"/>
      <c r="DWY385" s="47"/>
      <c r="DWZ385" s="48"/>
      <c r="DXA385" s="49"/>
      <c r="EGK385" s="65">
        <v>18</v>
      </c>
      <c r="EGL385" s="79" t="s">
        <v>43</v>
      </c>
      <c r="EGM385" s="77" t="s">
        <v>89</v>
      </c>
      <c r="EGN385" s="47" t="s">
        <v>29</v>
      </c>
      <c r="EGO385" s="47"/>
      <c r="EGP385" s="62">
        <v>2</v>
      </c>
      <c r="EGQ385" s="47"/>
      <c r="EGR385" s="48"/>
      <c r="EGS385" s="47"/>
      <c r="EGT385" s="48"/>
      <c r="EGU385" s="47"/>
      <c r="EGV385" s="48"/>
      <c r="EGW385" s="49"/>
      <c r="EQG385" s="65">
        <v>18</v>
      </c>
      <c r="EQH385" s="79" t="s">
        <v>43</v>
      </c>
      <c r="EQI385" s="77" t="s">
        <v>89</v>
      </c>
      <c r="EQJ385" s="47" t="s">
        <v>29</v>
      </c>
      <c r="EQK385" s="47"/>
      <c r="EQL385" s="62">
        <v>2</v>
      </c>
      <c r="EQM385" s="47"/>
      <c r="EQN385" s="48"/>
      <c r="EQO385" s="47"/>
      <c r="EQP385" s="48"/>
      <c r="EQQ385" s="47"/>
      <c r="EQR385" s="48"/>
      <c r="EQS385" s="49"/>
      <c r="FAC385" s="65">
        <v>18</v>
      </c>
      <c r="FAD385" s="79" t="s">
        <v>43</v>
      </c>
      <c r="FAE385" s="77" t="s">
        <v>89</v>
      </c>
      <c r="FAF385" s="47" t="s">
        <v>29</v>
      </c>
      <c r="FAG385" s="47"/>
      <c r="FAH385" s="62">
        <v>2</v>
      </c>
      <c r="FAI385" s="47"/>
      <c r="FAJ385" s="48"/>
      <c r="FAK385" s="47"/>
      <c r="FAL385" s="48"/>
      <c r="FAM385" s="47"/>
      <c r="FAN385" s="48"/>
      <c r="FAO385" s="49"/>
      <c r="FJY385" s="65">
        <v>18</v>
      </c>
      <c r="FJZ385" s="79" t="s">
        <v>43</v>
      </c>
      <c r="FKA385" s="77" t="s">
        <v>89</v>
      </c>
      <c r="FKB385" s="47" t="s">
        <v>29</v>
      </c>
      <c r="FKC385" s="47"/>
      <c r="FKD385" s="62">
        <v>2</v>
      </c>
      <c r="FKE385" s="47"/>
      <c r="FKF385" s="48"/>
      <c r="FKG385" s="47"/>
      <c r="FKH385" s="48"/>
      <c r="FKI385" s="47"/>
      <c r="FKJ385" s="48"/>
      <c r="FKK385" s="49"/>
      <c r="FTU385" s="65">
        <v>18</v>
      </c>
      <c r="FTV385" s="79" t="s">
        <v>43</v>
      </c>
      <c r="FTW385" s="77" t="s">
        <v>89</v>
      </c>
      <c r="FTX385" s="47" t="s">
        <v>29</v>
      </c>
      <c r="FTY385" s="47"/>
      <c r="FTZ385" s="62">
        <v>2</v>
      </c>
      <c r="FUA385" s="47"/>
      <c r="FUB385" s="48"/>
      <c r="FUC385" s="47"/>
      <c r="FUD385" s="48"/>
      <c r="FUE385" s="47"/>
      <c r="FUF385" s="48"/>
      <c r="FUG385" s="49"/>
      <c r="GDQ385" s="65">
        <v>18</v>
      </c>
      <c r="GDR385" s="79" t="s">
        <v>43</v>
      </c>
      <c r="GDS385" s="77" t="s">
        <v>89</v>
      </c>
      <c r="GDT385" s="47" t="s">
        <v>29</v>
      </c>
      <c r="GDU385" s="47"/>
      <c r="GDV385" s="62">
        <v>2</v>
      </c>
      <c r="GDW385" s="47"/>
      <c r="GDX385" s="48"/>
      <c r="GDY385" s="47"/>
      <c r="GDZ385" s="48"/>
      <c r="GEA385" s="47"/>
      <c r="GEB385" s="48"/>
      <c r="GEC385" s="49"/>
      <c r="GNM385" s="65">
        <v>18</v>
      </c>
      <c r="GNN385" s="79" t="s">
        <v>43</v>
      </c>
      <c r="GNO385" s="77" t="s">
        <v>89</v>
      </c>
      <c r="GNP385" s="47" t="s">
        <v>29</v>
      </c>
      <c r="GNQ385" s="47"/>
      <c r="GNR385" s="62">
        <v>2</v>
      </c>
      <c r="GNS385" s="47"/>
      <c r="GNT385" s="48"/>
      <c r="GNU385" s="47"/>
      <c r="GNV385" s="48"/>
      <c r="GNW385" s="47"/>
      <c r="GNX385" s="48"/>
      <c r="GNY385" s="49"/>
      <c r="GXI385" s="65">
        <v>18</v>
      </c>
      <c r="GXJ385" s="79" t="s">
        <v>43</v>
      </c>
      <c r="GXK385" s="77" t="s">
        <v>89</v>
      </c>
      <c r="GXL385" s="47" t="s">
        <v>29</v>
      </c>
      <c r="GXM385" s="47"/>
      <c r="GXN385" s="62">
        <v>2</v>
      </c>
      <c r="GXO385" s="47"/>
      <c r="GXP385" s="48"/>
      <c r="GXQ385" s="47"/>
      <c r="GXR385" s="48"/>
      <c r="GXS385" s="47"/>
      <c r="GXT385" s="48"/>
      <c r="GXU385" s="49"/>
      <c r="HHE385" s="65">
        <v>18</v>
      </c>
      <c r="HHF385" s="79" t="s">
        <v>43</v>
      </c>
      <c r="HHG385" s="77" t="s">
        <v>89</v>
      </c>
      <c r="HHH385" s="47" t="s">
        <v>29</v>
      </c>
      <c r="HHI385" s="47"/>
      <c r="HHJ385" s="62">
        <v>2</v>
      </c>
      <c r="HHK385" s="47"/>
      <c r="HHL385" s="48"/>
      <c r="HHM385" s="47"/>
      <c r="HHN385" s="48"/>
      <c r="HHO385" s="47"/>
      <c r="HHP385" s="48"/>
      <c r="HHQ385" s="49"/>
      <c r="HRA385" s="65">
        <v>18</v>
      </c>
      <c r="HRB385" s="79" t="s">
        <v>43</v>
      </c>
      <c r="HRC385" s="77" t="s">
        <v>89</v>
      </c>
      <c r="HRD385" s="47" t="s">
        <v>29</v>
      </c>
      <c r="HRE385" s="47"/>
      <c r="HRF385" s="62">
        <v>2</v>
      </c>
      <c r="HRG385" s="47"/>
      <c r="HRH385" s="48"/>
      <c r="HRI385" s="47"/>
      <c r="HRJ385" s="48"/>
      <c r="HRK385" s="47"/>
      <c r="HRL385" s="48"/>
      <c r="HRM385" s="49"/>
      <c r="IAW385" s="65">
        <v>18</v>
      </c>
      <c r="IAX385" s="79" t="s">
        <v>43</v>
      </c>
      <c r="IAY385" s="77" t="s">
        <v>89</v>
      </c>
      <c r="IAZ385" s="47" t="s">
        <v>29</v>
      </c>
      <c r="IBA385" s="47"/>
      <c r="IBB385" s="62">
        <v>2</v>
      </c>
      <c r="IBC385" s="47"/>
      <c r="IBD385" s="48"/>
      <c r="IBE385" s="47"/>
      <c r="IBF385" s="48"/>
      <c r="IBG385" s="47"/>
      <c r="IBH385" s="48"/>
      <c r="IBI385" s="49"/>
      <c r="IKS385" s="65">
        <v>18</v>
      </c>
      <c r="IKT385" s="79" t="s">
        <v>43</v>
      </c>
      <c r="IKU385" s="77" t="s">
        <v>89</v>
      </c>
      <c r="IKV385" s="47" t="s">
        <v>29</v>
      </c>
      <c r="IKW385" s="47"/>
      <c r="IKX385" s="62">
        <v>2</v>
      </c>
      <c r="IKY385" s="47"/>
      <c r="IKZ385" s="48"/>
      <c r="ILA385" s="47"/>
      <c r="ILB385" s="48"/>
      <c r="ILC385" s="47"/>
      <c r="ILD385" s="48"/>
      <c r="ILE385" s="49"/>
      <c r="IUO385" s="65">
        <v>18</v>
      </c>
      <c r="IUP385" s="79" t="s">
        <v>43</v>
      </c>
      <c r="IUQ385" s="77" t="s">
        <v>89</v>
      </c>
      <c r="IUR385" s="47" t="s">
        <v>29</v>
      </c>
      <c r="IUS385" s="47"/>
      <c r="IUT385" s="62">
        <v>2</v>
      </c>
      <c r="IUU385" s="47"/>
      <c r="IUV385" s="48"/>
      <c r="IUW385" s="47"/>
      <c r="IUX385" s="48"/>
      <c r="IUY385" s="47"/>
      <c r="IUZ385" s="48"/>
      <c r="IVA385" s="49"/>
      <c r="JEK385" s="65">
        <v>18</v>
      </c>
      <c r="JEL385" s="79" t="s">
        <v>43</v>
      </c>
      <c r="JEM385" s="77" t="s">
        <v>89</v>
      </c>
      <c r="JEN385" s="47" t="s">
        <v>29</v>
      </c>
      <c r="JEO385" s="47"/>
      <c r="JEP385" s="62">
        <v>2</v>
      </c>
      <c r="JEQ385" s="47"/>
      <c r="JER385" s="48"/>
      <c r="JES385" s="47"/>
      <c r="JET385" s="48"/>
      <c r="JEU385" s="47"/>
      <c r="JEV385" s="48"/>
      <c r="JEW385" s="49"/>
      <c r="JOG385" s="65">
        <v>18</v>
      </c>
      <c r="JOH385" s="79" t="s">
        <v>43</v>
      </c>
      <c r="JOI385" s="77" t="s">
        <v>89</v>
      </c>
      <c r="JOJ385" s="47" t="s">
        <v>29</v>
      </c>
      <c r="JOK385" s="47"/>
      <c r="JOL385" s="62">
        <v>2</v>
      </c>
      <c r="JOM385" s="47"/>
      <c r="JON385" s="48"/>
      <c r="JOO385" s="47"/>
      <c r="JOP385" s="48"/>
      <c r="JOQ385" s="47"/>
      <c r="JOR385" s="48"/>
      <c r="JOS385" s="49"/>
      <c r="JYC385" s="65">
        <v>18</v>
      </c>
      <c r="JYD385" s="79" t="s">
        <v>43</v>
      </c>
      <c r="JYE385" s="77" t="s">
        <v>89</v>
      </c>
      <c r="JYF385" s="47" t="s">
        <v>29</v>
      </c>
      <c r="JYG385" s="47"/>
      <c r="JYH385" s="62">
        <v>2</v>
      </c>
      <c r="JYI385" s="47"/>
      <c r="JYJ385" s="48"/>
      <c r="JYK385" s="47"/>
      <c r="JYL385" s="48"/>
      <c r="JYM385" s="47"/>
      <c r="JYN385" s="48"/>
      <c r="JYO385" s="49"/>
      <c r="KHY385" s="65">
        <v>18</v>
      </c>
      <c r="KHZ385" s="79" t="s">
        <v>43</v>
      </c>
      <c r="KIA385" s="77" t="s">
        <v>89</v>
      </c>
      <c r="KIB385" s="47" t="s">
        <v>29</v>
      </c>
      <c r="KIC385" s="47"/>
      <c r="KID385" s="62">
        <v>2</v>
      </c>
      <c r="KIE385" s="47"/>
      <c r="KIF385" s="48"/>
      <c r="KIG385" s="47"/>
      <c r="KIH385" s="48"/>
      <c r="KII385" s="47"/>
      <c r="KIJ385" s="48"/>
      <c r="KIK385" s="49"/>
      <c r="KRU385" s="65">
        <v>18</v>
      </c>
      <c r="KRV385" s="79" t="s">
        <v>43</v>
      </c>
      <c r="KRW385" s="77" t="s">
        <v>89</v>
      </c>
      <c r="KRX385" s="47" t="s">
        <v>29</v>
      </c>
      <c r="KRY385" s="47"/>
      <c r="KRZ385" s="62">
        <v>2</v>
      </c>
      <c r="KSA385" s="47"/>
      <c r="KSB385" s="48"/>
      <c r="KSC385" s="47"/>
      <c r="KSD385" s="48"/>
      <c r="KSE385" s="47"/>
      <c r="KSF385" s="48"/>
      <c r="KSG385" s="49"/>
      <c r="LBQ385" s="65">
        <v>18</v>
      </c>
      <c r="LBR385" s="79" t="s">
        <v>43</v>
      </c>
      <c r="LBS385" s="77" t="s">
        <v>89</v>
      </c>
      <c r="LBT385" s="47" t="s">
        <v>29</v>
      </c>
      <c r="LBU385" s="47"/>
      <c r="LBV385" s="62">
        <v>2</v>
      </c>
      <c r="LBW385" s="47"/>
      <c r="LBX385" s="48"/>
      <c r="LBY385" s="47"/>
      <c r="LBZ385" s="48"/>
      <c r="LCA385" s="47"/>
      <c r="LCB385" s="48"/>
      <c r="LCC385" s="49"/>
      <c r="LLM385" s="65">
        <v>18</v>
      </c>
      <c r="LLN385" s="79" t="s">
        <v>43</v>
      </c>
      <c r="LLO385" s="77" t="s">
        <v>89</v>
      </c>
      <c r="LLP385" s="47" t="s">
        <v>29</v>
      </c>
      <c r="LLQ385" s="47"/>
      <c r="LLR385" s="62">
        <v>2</v>
      </c>
      <c r="LLS385" s="47"/>
      <c r="LLT385" s="48"/>
      <c r="LLU385" s="47"/>
      <c r="LLV385" s="48"/>
      <c r="LLW385" s="47"/>
      <c r="LLX385" s="48"/>
      <c r="LLY385" s="49"/>
      <c r="LVI385" s="65">
        <v>18</v>
      </c>
      <c r="LVJ385" s="79" t="s">
        <v>43</v>
      </c>
      <c r="LVK385" s="77" t="s">
        <v>89</v>
      </c>
      <c r="LVL385" s="47" t="s">
        <v>29</v>
      </c>
      <c r="LVM385" s="47"/>
      <c r="LVN385" s="62">
        <v>2</v>
      </c>
      <c r="LVO385" s="47"/>
      <c r="LVP385" s="48"/>
      <c r="LVQ385" s="47"/>
      <c r="LVR385" s="48"/>
      <c r="LVS385" s="47"/>
      <c r="LVT385" s="48"/>
      <c r="LVU385" s="49"/>
      <c r="MFE385" s="65">
        <v>18</v>
      </c>
      <c r="MFF385" s="79" t="s">
        <v>43</v>
      </c>
      <c r="MFG385" s="77" t="s">
        <v>89</v>
      </c>
      <c r="MFH385" s="47" t="s">
        <v>29</v>
      </c>
      <c r="MFI385" s="47"/>
      <c r="MFJ385" s="62">
        <v>2</v>
      </c>
      <c r="MFK385" s="47"/>
      <c r="MFL385" s="48"/>
      <c r="MFM385" s="47"/>
      <c r="MFN385" s="48"/>
      <c r="MFO385" s="47"/>
      <c r="MFP385" s="48"/>
      <c r="MFQ385" s="49"/>
      <c r="MPA385" s="65">
        <v>18</v>
      </c>
      <c r="MPB385" s="79" t="s">
        <v>43</v>
      </c>
      <c r="MPC385" s="77" t="s">
        <v>89</v>
      </c>
      <c r="MPD385" s="47" t="s">
        <v>29</v>
      </c>
      <c r="MPE385" s="47"/>
      <c r="MPF385" s="62">
        <v>2</v>
      </c>
      <c r="MPG385" s="47"/>
      <c r="MPH385" s="48"/>
      <c r="MPI385" s="47"/>
      <c r="MPJ385" s="48"/>
      <c r="MPK385" s="47"/>
      <c r="MPL385" s="48"/>
      <c r="MPM385" s="49"/>
      <c r="MYW385" s="65">
        <v>18</v>
      </c>
      <c r="MYX385" s="79" t="s">
        <v>43</v>
      </c>
      <c r="MYY385" s="77" t="s">
        <v>89</v>
      </c>
      <c r="MYZ385" s="47" t="s">
        <v>29</v>
      </c>
      <c r="MZA385" s="47"/>
      <c r="MZB385" s="62">
        <v>2</v>
      </c>
      <c r="MZC385" s="47"/>
      <c r="MZD385" s="48"/>
      <c r="MZE385" s="47"/>
      <c r="MZF385" s="48"/>
      <c r="MZG385" s="47"/>
      <c r="MZH385" s="48"/>
      <c r="MZI385" s="49"/>
      <c r="NIS385" s="65">
        <v>18</v>
      </c>
      <c r="NIT385" s="79" t="s">
        <v>43</v>
      </c>
      <c r="NIU385" s="77" t="s">
        <v>89</v>
      </c>
      <c r="NIV385" s="47" t="s">
        <v>29</v>
      </c>
      <c r="NIW385" s="47"/>
      <c r="NIX385" s="62">
        <v>2</v>
      </c>
      <c r="NIY385" s="47"/>
      <c r="NIZ385" s="48"/>
      <c r="NJA385" s="47"/>
      <c r="NJB385" s="48"/>
      <c r="NJC385" s="47"/>
      <c r="NJD385" s="48"/>
      <c r="NJE385" s="49"/>
      <c r="NSO385" s="65">
        <v>18</v>
      </c>
      <c r="NSP385" s="79" t="s">
        <v>43</v>
      </c>
      <c r="NSQ385" s="77" t="s">
        <v>89</v>
      </c>
      <c r="NSR385" s="47" t="s">
        <v>29</v>
      </c>
      <c r="NSS385" s="47"/>
      <c r="NST385" s="62">
        <v>2</v>
      </c>
      <c r="NSU385" s="47"/>
      <c r="NSV385" s="48"/>
      <c r="NSW385" s="47"/>
      <c r="NSX385" s="48"/>
      <c r="NSY385" s="47"/>
      <c r="NSZ385" s="48"/>
      <c r="NTA385" s="49"/>
      <c r="OCK385" s="65">
        <v>18</v>
      </c>
      <c r="OCL385" s="79" t="s">
        <v>43</v>
      </c>
      <c r="OCM385" s="77" t="s">
        <v>89</v>
      </c>
      <c r="OCN385" s="47" t="s">
        <v>29</v>
      </c>
      <c r="OCO385" s="47"/>
      <c r="OCP385" s="62">
        <v>2</v>
      </c>
      <c r="OCQ385" s="47"/>
      <c r="OCR385" s="48"/>
      <c r="OCS385" s="47"/>
      <c r="OCT385" s="48"/>
      <c r="OCU385" s="47"/>
      <c r="OCV385" s="48"/>
      <c r="OCW385" s="49"/>
      <c r="OMG385" s="65">
        <v>18</v>
      </c>
      <c r="OMH385" s="79" t="s">
        <v>43</v>
      </c>
      <c r="OMI385" s="77" t="s">
        <v>89</v>
      </c>
      <c r="OMJ385" s="47" t="s">
        <v>29</v>
      </c>
      <c r="OMK385" s="47"/>
      <c r="OML385" s="62">
        <v>2</v>
      </c>
      <c r="OMM385" s="47"/>
      <c r="OMN385" s="48"/>
      <c r="OMO385" s="47"/>
      <c r="OMP385" s="48"/>
      <c r="OMQ385" s="47"/>
      <c r="OMR385" s="48"/>
      <c r="OMS385" s="49"/>
      <c r="OWC385" s="65">
        <v>18</v>
      </c>
      <c r="OWD385" s="79" t="s">
        <v>43</v>
      </c>
      <c r="OWE385" s="77" t="s">
        <v>89</v>
      </c>
      <c r="OWF385" s="47" t="s">
        <v>29</v>
      </c>
      <c r="OWG385" s="47"/>
      <c r="OWH385" s="62">
        <v>2</v>
      </c>
      <c r="OWI385" s="47"/>
      <c r="OWJ385" s="48"/>
      <c r="OWK385" s="47"/>
      <c r="OWL385" s="48"/>
      <c r="OWM385" s="47"/>
      <c r="OWN385" s="48"/>
      <c r="OWO385" s="49"/>
      <c r="PFY385" s="65">
        <v>18</v>
      </c>
      <c r="PFZ385" s="79" t="s">
        <v>43</v>
      </c>
      <c r="PGA385" s="77" t="s">
        <v>89</v>
      </c>
      <c r="PGB385" s="47" t="s">
        <v>29</v>
      </c>
      <c r="PGC385" s="47"/>
      <c r="PGD385" s="62">
        <v>2</v>
      </c>
      <c r="PGE385" s="47"/>
      <c r="PGF385" s="48"/>
      <c r="PGG385" s="47"/>
      <c r="PGH385" s="48"/>
      <c r="PGI385" s="47"/>
      <c r="PGJ385" s="48"/>
      <c r="PGK385" s="49"/>
      <c r="PPU385" s="65">
        <v>18</v>
      </c>
      <c r="PPV385" s="79" t="s">
        <v>43</v>
      </c>
      <c r="PPW385" s="77" t="s">
        <v>89</v>
      </c>
      <c r="PPX385" s="47" t="s">
        <v>29</v>
      </c>
      <c r="PPY385" s="47"/>
      <c r="PPZ385" s="62">
        <v>2</v>
      </c>
      <c r="PQA385" s="47"/>
      <c r="PQB385" s="48"/>
      <c r="PQC385" s="47"/>
      <c r="PQD385" s="48"/>
      <c r="PQE385" s="47"/>
      <c r="PQF385" s="48"/>
      <c r="PQG385" s="49"/>
      <c r="PZQ385" s="65">
        <v>18</v>
      </c>
      <c r="PZR385" s="79" t="s">
        <v>43</v>
      </c>
      <c r="PZS385" s="77" t="s">
        <v>89</v>
      </c>
      <c r="PZT385" s="47" t="s">
        <v>29</v>
      </c>
      <c r="PZU385" s="47"/>
      <c r="PZV385" s="62">
        <v>2</v>
      </c>
      <c r="PZW385" s="47"/>
      <c r="PZX385" s="48"/>
      <c r="PZY385" s="47"/>
      <c r="PZZ385" s="48"/>
      <c r="QAA385" s="47"/>
      <c r="QAB385" s="48"/>
      <c r="QAC385" s="49"/>
      <c r="QJM385" s="65">
        <v>18</v>
      </c>
      <c r="QJN385" s="79" t="s">
        <v>43</v>
      </c>
      <c r="QJO385" s="77" t="s">
        <v>89</v>
      </c>
      <c r="QJP385" s="47" t="s">
        <v>29</v>
      </c>
      <c r="QJQ385" s="47"/>
      <c r="QJR385" s="62">
        <v>2</v>
      </c>
      <c r="QJS385" s="47"/>
      <c r="QJT385" s="48"/>
      <c r="QJU385" s="47"/>
      <c r="QJV385" s="48"/>
      <c r="QJW385" s="47"/>
      <c r="QJX385" s="48"/>
      <c r="QJY385" s="49"/>
      <c r="QTI385" s="65">
        <v>18</v>
      </c>
      <c r="QTJ385" s="79" t="s">
        <v>43</v>
      </c>
      <c r="QTK385" s="77" t="s">
        <v>89</v>
      </c>
      <c r="QTL385" s="47" t="s">
        <v>29</v>
      </c>
      <c r="QTM385" s="47"/>
      <c r="QTN385" s="62">
        <v>2</v>
      </c>
      <c r="QTO385" s="47"/>
      <c r="QTP385" s="48"/>
      <c r="QTQ385" s="47"/>
      <c r="QTR385" s="48"/>
      <c r="QTS385" s="47"/>
      <c r="QTT385" s="48"/>
      <c r="QTU385" s="49"/>
      <c r="RDE385" s="65">
        <v>18</v>
      </c>
      <c r="RDF385" s="79" t="s">
        <v>43</v>
      </c>
      <c r="RDG385" s="77" t="s">
        <v>89</v>
      </c>
      <c r="RDH385" s="47" t="s">
        <v>29</v>
      </c>
      <c r="RDI385" s="47"/>
      <c r="RDJ385" s="62">
        <v>2</v>
      </c>
      <c r="RDK385" s="47"/>
      <c r="RDL385" s="48"/>
      <c r="RDM385" s="47"/>
      <c r="RDN385" s="48"/>
      <c r="RDO385" s="47"/>
      <c r="RDP385" s="48"/>
      <c r="RDQ385" s="49"/>
      <c r="RNA385" s="65">
        <v>18</v>
      </c>
      <c r="RNB385" s="79" t="s">
        <v>43</v>
      </c>
      <c r="RNC385" s="77" t="s">
        <v>89</v>
      </c>
      <c r="RND385" s="47" t="s">
        <v>29</v>
      </c>
      <c r="RNE385" s="47"/>
      <c r="RNF385" s="62">
        <v>2</v>
      </c>
      <c r="RNG385" s="47"/>
      <c r="RNH385" s="48"/>
      <c r="RNI385" s="47"/>
      <c r="RNJ385" s="48"/>
      <c r="RNK385" s="47"/>
      <c r="RNL385" s="48"/>
      <c r="RNM385" s="49"/>
      <c r="RWW385" s="65">
        <v>18</v>
      </c>
      <c r="RWX385" s="79" t="s">
        <v>43</v>
      </c>
      <c r="RWY385" s="77" t="s">
        <v>89</v>
      </c>
      <c r="RWZ385" s="47" t="s">
        <v>29</v>
      </c>
      <c r="RXA385" s="47"/>
      <c r="RXB385" s="62">
        <v>2</v>
      </c>
      <c r="RXC385" s="47"/>
      <c r="RXD385" s="48"/>
      <c r="RXE385" s="47"/>
      <c r="RXF385" s="48"/>
      <c r="RXG385" s="47"/>
      <c r="RXH385" s="48"/>
      <c r="RXI385" s="49"/>
      <c r="SGS385" s="65">
        <v>18</v>
      </c>
      <c r="SGT385" s="79" t="s">
        <v>43</v>
      </c>
      <c r="SGU385" s="77" t="s">
        <v>89</v>
      </c>
      <c r="SGV385" s="47" t="s">
        <v>29</v>
      </c>
      <c r="SGW385" s="47"/>
      <c r="SGX385" s="62">
        <v>2</v>
      </c>
      <c r="SGY385" s="47"/>
      <c r="SGZ385" s="48"/>
      <c r="SHA385" s="47"/>
      <c r="SHB385" s="48"/>
      <c r="SHC385" s="47"/>
      <c r="SHD385" s="48"/>
      <c r="SHE385" s="49"/>
      <c r="SQO385" s="65">
        <v>18</v>
      </c>
      <c r="SQP385" s="79" t="s">
        <v>43</v>
      </c>
      <c r="SQQ385" s="77" t="s">
        <v>89</v>
      </c>
      <c r="SQR385" s="47" t="s">
        <v>29</v>
      </c>
      <c r="SQS385" s="47"/>
      <c r="SQT385" s="62">
        <v>2</v>
      </c>
      <c r="SQU385" s="47"/>
      <c r="SQV385" s="48"/>
      <c r="SQW385" s="47"/>
      <c r="SQX385" s="48"/>
      <c r="SQY385" s="47"/>
      <c r="SQZ385" s="48"/>
      <c r="SRA385" s="49"/>
      <c r="TAK385" s="65">
        <v>18</v>
      </c>
      <c r="TAL385" s="79" t="s">
        <v>43</v>
      </c>
      <c r="TAM385" s="77" t="s">
        <v>89</v>
      </c>
      <c r="TAN385" s="47" t="s">
        <v>29</v>
      </c>
      <c r="TAO385" s="47"/>
      <c r="TAP385" s="62">
        <v>2</v>
      </c>
      <c r="TAQ385" s="47"/>
      <c r="TAR385" s="48"/>
      <c r="TAS385" s="47"/>
      <c r="TAT385" s="48"/>
      <c r="TAU385" s="47"/>
      <c r="TAV385" s="48"/>
      <c r="TAW385" s="49"/>
      <c r="TKG385" s="65">
        <v>18</v>
      </c>
      <c r="TKH385" s="79" t="s">
        <v>43</v>
      </c>
      <c r="TKI385" s="77" t="s">
        <v>89</v>
      </c>
      <c r="TKJ385" s="47" t="s">
        <v>29</v>
      </c>
      <c r="TKK385" s="47"/>
      <c r="TKL385" s="62">
        <v>2</v>
      </c>
      <c r="TKM385" s="47"/>
      <c r="TKN385" s="48"/>
      <c r="TKO385" s="47"/>
      <c r="TKP385" s="48"/>
      <c r="TKQ385" s="47"/>
      <c r="TKR385" s="48"/>
      <c r="TKS385" s="49"/>
      <c r="TUC385" s="65">
        <v>18</v>
      </c>
      <c r="TUD385" s="79" t="s">
        <v>43</v>
      </c>
      <c r="TUE385" s="77" t="s">
        <v>89</v>
      </c>
      <c r="TUF385" s="47" t="s">
        <v>29</v>
      </c>
      <c r="TUG385" s="47"/>
      <c r="TUH385" s="62">
        <v>2</v>
      </c>
      <c r="TUI385" s="47"/>
      <c r="TUJ385" s="48"/>
      <c r="TUK385" s="47"/>
      <c r="TUL385" s="48"/>
      <c r="TUM385" s="47"/>
      <c r="TUN385" s="48"/>
      <c r="TUO385" s="49"/>
      <c r="UDY385" s="65">
        <v>18</v>
      </c>
      <c r="UDZ385" s="79" t="s">
        <v>43</v>
      </c>
      <c r="UEA385" s="77" t="s">
        <v>89</v>
      </c>
      <c r="UEB385" s="47" t="s">
        <v>29</v>
      </c>
      <c r="UEC385" s="47"/>
      <c r="UED385" s="62">
        <v>2</v>
      </c>
      <c r="UEE385" s="47"/>
      <c r="UEF385" s="48"/>
      <c r="UEG385" s="47"/>
      <c r="UEH385" s="48"/>
      <c r="UEI385" s="47"/>
      <c r="UEJ385" s="48"/>
      <c r="UEK385" s="49"/>
      <c r="UNU385" s="65">
        <v>18</v>
      </c>
      <c r="UNV385" s="79" t="s">
        <v>43</v>
      </c>
      <c r="UNW385" s="77" t="s">
        <v>89</v>
      </c>
      <c r="UNX385" s="47" t="s">
        <v>29</v>
      </c>
      <c r="UNY385" s="47"/>
      <c r="UNZ385" s="62">
        <v>2</v>
      </c>
      <c r="UOA385" s="47"/>
      <c r="UOB385" s="48"/>
      <c r="UOC385" s="47"/>
      <c r="UOD385" s="48"/>
      <c r="UOE385" s="47"/>
      <c r="UOF385" s="48"/>
      <c r="UOG385" s="49"/>
      <c r="UXQ385" s="65">
        <v>18</v>
      </c>
      <c r="UXR385" s="79" t="s">
        <v>43</v>
      </c>
      <c r="UXS385" s="77" t="s">
        <v>89</v>
      </c>
      <c r="UXT385" s="47" t="s">
        <v>29</v>
      </c>
      <c r="UXU385" s="47"/>
      <c r="UXV385" s="62">
        <v>2</v>
      </c>
      <c r="UXW385" s="47"/>
      <c r="UXX385" s="48"/>
      <c r="UXY385" s="47"/>
      <c r="UXZ385" s="48"/>
      <c r="UYA385" s="47"/>
      <c r="UYB385" s="48"/>
      <c r="UYC385" s="49"/>
      <c r="VHM385" s="65">
        <v>18</v>
      </c>
      <c r="VHN385" s="79" t="s">
        <v>43</v>
      </c>
      <c r="VHO385" s="77" t="s">
        <v>89</v>
      </c>
      <c r="VHP385" s="47" t="s">
        <v>29</v>
      </c>
      <c r="VHQ385" s="47"/>
      <c r="VHR385" s="62">
        <v>2</v>
      </c>
      <c r="VHS385" s="47"/>
      <c r="VHT385" s="48"/>
      <c r="VHU385" s="47"/>
      <c r="VHV385" s="48"/>
      <c r="VHW385" s="47"/>
      <c r="VHX385" s="48"/>
      <c r="VHY385" s="49"/>
      <c r="VRI385" s="65">
        <v>18</v>
      </c>
      <c r="VRJ385" s="79" t="s">
        <v>43</v>
      </c>
      <c r="VRK385" s="77" t="s">
        <v>89</v>
      </c>
      <c r="VRL385" s="47" t="s">
        <v>29</v>
      </c>
      <c r="VRM385" s="47"/>
      <c r="VRN385" s="62">
        <v>2</v>
      </c>
      <c r="VRO385" s="47"/>
      <c r="VRP385" s="48"/>
      <c r="VRQ385" s="47"/>
      <c r="VRR385" s="48"/>
      <c r="VRS385" s="47"/>
      <c r="VRT385" s="48"/>
      <c r="VRU385" s="49"/>
      <c r="WBE385" s="65">
        <v>18</v>
      </c>
      <c r="WBF385" s="79" t="s">
        <v>43</v>
      </c>
      <c r="WBG385" s="77" t="s">
        <v>89</v>
      </c>
      <c r="WBH385" s="47" t="s">
        <v>29</v>
      </c>
      <c r="WBI385" s="47"/>
      <c r="WBJ385" s="62">
        <v>2</v>
      </c>
      <c r="WBK385" s="47"/>
      <c r="WBL385" s="48"/>
      <c r="WBM385" s="47"/>
      <c r="WBN385" s="48"/>
      <c r="WBO385" s="47"/>
      <c r="WBP385" s="48"/>
      <c r="WBQ385" s="49"/>
      <c r="WLA385" s="65">
        <v>18</v>
      </c>
      <c r="WLB385" s="79" t="s">
        <v>43</v>
      </c>
      <c r="WLC385" s="77" t="s">
        <v>89</v>
      </c>
      <c r="WLD385" s="47" t="s">
        <v>29</v>
      </c>
      <c r="WLE385" s="47"/>
      <c r="WLF385" s="62">
        <v>2</v>
      </c>
      <c r="WLG385" s="47"/>
      <c r="WLH385" s="48"/>
      <c r="WLI385" s="47"/>
      <c r="WLJ385" s="48"/>
      <c r="WLK385" s="47"/>
      <c r="WLL385" s="48"/>
      <c r="WLM385" s="49"/>
      <c r="WUW385" s="65">
        <v>18</v>
      </c>
      <c r="WUX385" s="79" t="s">
        <v>43</v>
      </c>
      <c r="WUY385" s="77" t="s">
        <v>89</v>
      </c>
      <c r="WUZ385" s="47" t="s">
        <v>29</v>
      </c>
      <c r="WVA385" s="47"/>
      <c r="WVB385" s="62">
        <v>2</v>
      </c>
      <c r="WVC385" s="47"/>
      <c r="WVD385" s="48"/>
      <c r="WVE385" s="47"/>
      <c r="WVF385" s="48"/>
      <c r="WVG385" s="47"/>
      <c r="WVH385" s="48"/>
      <c r="WVI385" s="49"/>
    </row>
    <row r="386" spans="1:16130" s="50" customFormat="1" x14ac:dyDescent="0.25">
      <c r="A386" s="46"/>
      <c r="B386" s="40" t="s">
        <v>12</v>
      </c>
      <c r="C386" s="47" t="s">
        <v>13</v>
      </c>
      <c r="D386" s="97">
        <v>8.1690000000000005</v>
      </c>
      <c r="E386" s="97"/>
      <c r="F386" s="97"/>
      <c r="G386" s="97"/>
      <c r="H386" s="97"/>
      <c r="I386" s="97"/>
      <c r="J386" s="97"/>
      <c r="K386" s="95"/>
      <c r="L386" s="5" t="s">
        <v>249</v>
      </c>
      <c r="IK386" s="65"/>
      <c r="IL386" s="47"/>
      <c r="IM386" s="40" t="s">
        <v>12</v>
      </c>
      <c r="IN386" s="47" t="s">
        <v>13</v>
      </c>
      <c r="IO386" s="48">
        <v>0.38900000000000001</v>
      </c>
      <c r="IP386" s="48">
        <f>IP385*IO386</f>
        <v>0.77800000000000002</v>
      </c>
      <c r="IQ386" s="47"/>
      <c r="IR386" s="48"/>
      <c r="IS386" s="56">
        <v>6</v>
      </c>
      <c r="IT386" s="48">
        <f>IP386*IS386</f>
        <v>4.6680000000000001</v>
      </c>
      <c r="IU386" s="47"/>
      <c r="IV386" s="48"/>
      <c r="IW386" s="49">
        <f>IR386+IT386+IV386</f>
        <v>4.6680000000000001</v>
      </c>
      <c r="IX386" s="57"/>
      <c r="SG386" s="65"/>
      <c r="SH386" s="47"/>
      <c r="SI386" s="40" t="s">
        <v>12</v>
      </c>
      <c r="SJ386" s="47" t="s">
        <v>13</v>
      </c>
      <c r="SK386" s="48">
        <v>0.38900000000000001</v>
      </c>
      <c r="SL386" s="48">
        <f>SL385*SK386</f>
        <v>0.77800000000000002</v>
      </c>
      <c r="SM386" s="47"/>
      <c r="SN386" s="48"/>
      <c r="SO386" s="56">
        <v>6</v>
      </c>
      <c r="SP386" s="48">
        <f>SL386*SO386</f>
        <v>4.6680000000000001</v>
      </c>
      <c r="SQ386" s="47"/>
      <c r="SR386" s="48"/>
      <c r="SS386" s="49">
        <f>SN386+SP386+SR386</f>
        <v>4.6680000000000001</v>
      </c>
      <c r="ST386" s="57"/>
      <c r="ACC386" s="65"/>
      <c r="ACD386" s="47"/>
      <c r="ACE386" s="40" t="s">
        <v>12</v>
      </c>
      <c r="ACF386" s="47" t="s">
        <v>13</v>
      </c>
      <c r="ACG386" s="48">
        <v>0.38900000000000001</v>
      </c>
      <c r="ACH386" s="48">
        <f>ACH385*ACG386</f>
        <v>0.77800000000000002</v>
      </c>
      <c r="ACI386" s="47"/>
      <c r="ACJ386" s="48"/>
      <c r="ACK386" s="56">
        <v>6</v>
      </c>
      <c r="ACL386" s="48">
        <f>ACH386*ACK386</f>
        <v>4.6680000000000001</v>
      </c>
      <c r="ACM386" s="47"/>
      <c r="ACN386" s="48"/>
      <c r="ACO386" s="49">
        <f>ACJ386+ACL386+ACN386</f>
        <v>4.6680000000000001</v>
      </c>
      <c r="ACP386" s="57"/>
      <c r="ALY386" s="65"/>
      <c r="ALZ386" s="47"/>
      <c r="AMA386" s="40" t="s">
        <v>12</v>
      </c>
      <c r="AMB386" s="47" t="s">
        <v>13</v>
      </c>
      <c r="AMC386" s="48">
        <v>0.38900000000000001</v>
      </c>
      <c r="AMD386" s="48">
        <f>AMD385*AMC386</f>
        <v>0.77800000000000002</v>
      </c>
      <c r="AME386" s="47"/>
      <c r="AMF386" s="48"/>
      <c r="AMG386" s="56">
        <v>6</v>
      </c>
      <c r="AMH386" s="48">
        <f>AMD386*AMG386</f>
        <v>4.6680000000000001</v>
      </c>
      <c r="AMI386" s="47"/>
      <c r="AMJ386" s="48"/>
      <c r="AMK386" s="49">
        <f>AMF386+AMH386+AMJ386</f>
        <v>4.6680000000000001</v>
      </c>
      <c r="AML386" s="57"/>
      <c r="AVU386" s="65"/>
      <c r="AVV386" s="47"/>
      <c r="AVW386" s="40" t="s">
        <v>12</v>
      </c>
      <c r="AVX386" s="47" t="s">
        <v>13</v>
      </c>
      <c r="AVY386" s="48">
        <v>0.38900000000000001</v>
      </c>
      <c r="AVZ386" s="48">
        <f>AVZ385*AVY386</f>
        <v>0.77800000000000002</v>
      </c>
      <c r="AWA386" s="47"/>
      <c r="AWB386" s="48"/>
      <c r="AWC386" s="56">
        <v>6</v>
      </c>
      <c r="AWD386" s="48">
        <f>AVZ386*AWC386</f>
        <v>4.6680000000000001</v>
      </c>
      <c r="AWE386" s="47"/>
      <c r="AWF386" s="48"/>
      <c r="AWG386" s="49">
        <f>AWB386+AWD386+AWF386</f>
        <v>4.6680000000000001</v>
      </c>
      <c r="AWH386" s="57"/>
      <c r="BFQ386" s="65"/>
      <c r="BFR386" s="47"/>
      <c r="BFS386" s="40" t="s">
        <v>12</v>
      </c>
      <c r="BFT386" s="47" t="s">
        <v>13</v>
      </c>
      <c r="BFU386" s="48">
        <v>0.38900000000000001</v>
      </c>
      <c r="BFV386" s="48">
        <f>BFV385*BFU386</f>
        <v>0.77800000000000002</v>
      </c>
      <c r="BFW386" s="47"/>
      <c r="BFX386" s="48"/>
      <c r="BFY386" s="56">
        <v>6</v>
      </c>
      <c r="BFZ386" s="48">
        <f>BFV386*BFY386</f>
        <v>4.6680000000000001</v>
      </c>
      <c r="BGA386" s="47"/>
      <c r="BGB386" s="48"/>
      <c r="BGC386" s="49">
        <f>BFX386+BFZ386+BGB386</f>
        <v>4.6680000000000001</v>
      </c>
      <c r="BGD386" s="57"/>
      <c r="BPM386" s="65"/>
      <c r="BPN386" s="47"/>
      <c r="BPO386" s="40" t="s">
        <v>12</v>
      </c>
      <c r="BPP386" s="47" t="s">
        <v>13</v>
      </c>
      <c r="BPQ386" s="48">
        <v>0.38900000000000001</v>
      </c>
      <c r="BPR386" s="48">
        <f>BPR385*BPQ386</f>
        <v>0.77800000000000002</v>
      </c>
      <c r="BPS386" s="47"/>
      <c r="BPT386" s="48"/>
      <c r="BPU386" s="56">
        <v>6</v>
      </c>
      <c r="BPV386" s="48">
        <f>BPR386*BPU386</f>
        <v>4.6680000000000001</v>
      </c>
      <c r="BPW386" s="47"/>
      <c r="BPX386" s="48"/>
      <c r="BPY386" s="49">
        <f>BPT386+BPV386+BPX386</f>
        <v>4.6680000000000001</v>
      </c>
      <c r="BPZ386" s="57"/>
      <c r="BZI386" s="65"/>
      <c r="BZJ386" s="47"/>
      <c r="BZK386" s="40" t="s">
        <v>12</v>
      </c>
      <c r="BZL386" s="47" t="s">
        <v>13</v>
      </c>
      <c r="BZM386" s="48">
        <v>0.38900000000000001</v>
      </c>
      <c r="BZN386" s="48">
        <f>BZN385*BZM386</f>
        <v>0.77800000000000002</v>
      </c>
      <c r="BZO386" s="47"/>
      <c r="BZP386" s="48"/>
      <c r="BZQ386" s="56">
        <v>6</v>
      </c>
      <c r="BZR386" s="48">
        <f>BZN386*BZQ386</f>
        <v>4.6680000000000001</v>
      </c>
      <c r="BZS386" s="47"/>
      <c r="BZT386" s="48"/>
      <c r="BZU386" s="49">
        <f>BZP386+BZR386+BZT386</f>
        <v>4.6680000000000001</v>
      </c>
      <c r="BZV386" s="57"/>
      <c r="CJE386" s="65"/>
      <c r="CJF386" s="47"/>
      <c r="CJG386" s="40" t="s">
        <v>12</v>
      </c>
      <c r="CJH386" s="47" t="s">
        <v>13</v>
      </c>
      <c r="CJI386" s="48">
        <v>0.38900000000000001</v>
      </c>
      <c r="CJJ386" s="48">
        <f>CJJ385*CJI386</f>
        <v>0.77800000000000002</v>
      </c>
      <c r="CJK386" s="47"/>
      <c r="CJL386" s="48"/>
      <c r="CJM386" s="56">
        <v>6</v>
      </c>
      <c r="CJN386" s="48">
        <f>CJJ386*CJM386</f>
        <v>4.6680000000000001</v>
      </c>
      <c r="CJO386" s="47"/>
      <c r="CJP386" s="48"/>
      <c r="CJQ386" s="49">
        <f>CJL386+CJN386+CJP386</f>
        <v>4.6680000000000001</v>
      </c>
      <c r="CJR386" s="57"/>
      <c r="CTA386" s="65"/>
      <c r="CTB386" s="47"/>
      <c r="CTC386" s="40" t="s">
        <v>12</v>
      </c>
      <c r="CTD386" s="47" t="s">
        <v>13</v>
      </c>
      <c r="CTE386" s="48">
        <v>0.38900000000000001</v>
      </c>
      <c r="CTF386" s="48">
        <f>CTF385*CTE386</f>
        <v>0.77800000000000002</v>
      </c>
      <c r="CTG386" s="47"/>
      <c r="CTH386" s="48"/>
      <c r="CTI386" s="56">
        <v>6</v>
      </c>
      <c r="CTJ386" s="48">
        <f>CTF386*CTI386</f>
        <v>4.6680000000000001</v>
      </c>
      <c r="CTK386" s="47"/>
      <c r="CTL386" s="48"/>
      <c r="CTM386" s="49">
        <f>CTH386+CTJ386+CTL386</f>
        <v>4.6680000000000001</v>
      </c>
      <c r="CTN386" s="57"/>
      <c r="DCW386" s="65"/>
      <c r="DCX386" s="47"/>
      <c r="DCY386" s="40" t="s">
        <v>12</v>
      </c>
      <c r="DCZ386" s="47" t="s">
        <v>13</v>
      </c>
      <c r="DDA386" s="48">
        <v>0.38900000000000001</v>
      </c>
      <c r="DDB386" s="48">
        <f>DDB385*DDA386</f>
        <v>0.77800000000000002</v>
      </c>
      <c r="DDC386" s="47"/>
      <c r="DDD386" s="48"/>
      <c r="DDE386" s="56">
        <v>6</v>
      </c>
      <c r="DDF386" s="48">
        <f>DDB386*DDE386</f>
        <v>4.6680000000000001</v>
      </c>
      <c r="DDG386" s="47"/>
      <c r="DDH386" s="48"/>
      <c r="DDI386" s="49">
        <f>DDD386+DDF386+DDH386</f>
        <v>4.6680000000000001</v>
      </c>
      <c r="DDJ386" s="57"/>
      <c r="DMS386" s="65"/>
      <c r="DMT386" s="47"/>
      <c r="DMU386" s="40" t="s">
        <v>12</v>
      </c>
      <c r="DMV386" s="47" t="s">
        <v>13</v>
      </c>
      <c r="DMW386" s="48">
        <v>0.38900000000000001</v>
      </c>
      <c r="DMX386" s="48">
        <f>DMX385*DMW386</f>
        <v>0.77800000000000002</v>
      </c>
      <c r="DMY386" s="47"/>
      <c r="DMZ386" s="48"/>
      <c r="DNA386" s="56">
        <v>6</v>
      </c>
      <c r="DNB386" s="48">
        <f>DMX386*DNA386</f>
        <v>4.6680000000000001</v>
      </c>
      <c r="DNC386" s="47"/>
      <c r="DND386" s="48"/>
      <c r="DNE386" s="49">
        <f>DMZ386+DNB386+DND386</f>
        <v>4.6680000000000001</v>
      </c>
      <c r="DNF386" s="57"/>
      <c r="DWO386" s="65"/>
      <c r="DWP386" s="47"/>
      <c r="DWQ386" s="40" t="s">
        <v>12</v>
      </c>
      <c r="DWR386" s="47" t="s">
        <v>13</v>
      </c>
      <c r="DWS386" s="48">
        <v>0.38900000000000001</v>
      </c>
      <c r="DWT386" s="48">
        <f>DWT385*DWS386</f>
        <v>0.77800000000000002</v>
      </c>
      <c r="DWU386" s="47"/>
      <c r="DWV386" s="48"/>
      <c r="DWW386" s="56">
        <v>6</v>
      </c>
      <c r="DWX386" s="48">
        <f>DWT386*DWW386</f>
        <v>4.6680000000000001</v>
      </c>
      <c r="DWY386" s="47"/>
      <c r="DWZ386" s="48"/>
      <c r="DXA386" s="49">
        <f>DWV386+DWX386+DWZ386</f>
        <v>4.6680000000000001</v>
      </c>
      <c r="DXB386" s="57"/>
      <c r="EGK386" s="65"/>
      <c r="EGL386" s="47"/>
      <c r="EGM386" s="40" t="s">
        <v>12</v>
      </c>
      <c r="EGN386" s="47" t="s">
        <v>13</v>
      </c>
      <c r="EGO386" s="48">
        <v>0.38900000000000001</v>
      </c>
      <c r="EGP386" s="48">
        <f>EGP385*EGO386</f>
        <v>0.77800000000000002</v>
      </c>
      <c r="EGQ386" s="47"/>
      <c r="EGR386" s="48"/>
      <c r="EGS386" s="56">
        <v>6</v>
      </c>
      <c r="EGT386" s="48">
        <f>EGP386*EGS386</f>
        <v>4.6680000000000001</v>
      </c>
      <c r="EGU386" s="47"/>
      <c r="EGV386" s="48"/>
      <c r="EGW386" s="49">
        <f>EGR386+EGT386+EGV386</f>
        <v>4.6680000000000001</v>
      </c>
      <c r="EGX386" s="57"/>
      <c r="EQG386" s="65"/>
      <c r="EQH386" s="47"/>
      <c r="EQI386" s="40" t="s">
        <v>12</v>
      </c>
      <c r="EQJ386" s="47" t="s">
        <v>13</v>
      </c>
      <c r="EQK386" s="48">
        <v>0.38900000000000001</v>
      </c>
      <c r="EQL386" s="48">
        <f>EQL385*EQK386</f>
        <v>0.77800000000000002</v>
      </c>
      <c r="EQM386" s="47"/>
      <c r="EQN386" s="48"/>
      <c r="EQO386" s="56">
        <v>6</v>
      </c>
      <c r="EQP386" s="48">
        <f>EQL386*EQO386</f>
        <v>4.6680000000000001</v>
      </c>
      <c r="EQQ386" s="47"/>
      <c r="EQR386" s="48"/>
      <c r="EQS386" s="49">
        <f>EQN386+EQP386+EQR386</f>
        <v>4.6680000000000001</v>
      </c>
      <c r="EQT386" s="57"/>
      <c r="FAC386" s="65"/>
      <c r="FAD386" s="47"/>
      <c r="FAE386" s="40" t="s">
        <v>12</v>
      </c>
      <c r="FAF386" s="47" t="s">
        <v>13</v>
      </c>
      <c r="FAG386" s="48">
        <v>0.38900000000000001</v>
      </c>
      <c r="FAH386" s="48">
        <f>FAH385*FAG386</f>
        <v>0.77800000000000002</v>
      </c>
      <c r="FAI386" s="47"/>
      <c r="FAJ386" s="48"/>
      <c r="FAK386" s="56">
        <v>6</v>
      </c>
      <c r="FAL386" s="48">
        <f>FAH386*FAK386</f>
        <v>4.6680000000000001</v>
      </c>
      <c r="FAM386" s="47"/>
      <c r="FAN386" s="48"/>
      <c r="FAO386" s="49">
        <f>FAJ386+FAL386+FAN386</f>
        <v>4.6680000000000001</v>
      </c>
      <c r="FAP386" s="57"/>
      <c r="FJY386" s="65"/>
      <c r="FJZ386" s="47"/>
      <c r="FKA386" s="40" t="s">
        <v>12</v>
      </c>
      <c r="FKB386" s="47" t="s">
        <v>13</v>
      </c>
      <c r="FKC386" s="48">
        <v>0.38900000000000001</v>
      </c>
      <c r="FKD386" s="48">
        <f>FKD385*FKC386</f>
        <v>0.77800000000000002</v>
      </c>
      <c r="FKE386" s="47"/>
      <c r="FKF386" s="48"/>
      <c r="FKG386" s="56">
        <v>6</v>
      </c>
      <c r="FKH386" s="48">
        <f>FKD386*FKG386</f>
        <v>4.6680000000000001</v>
      </c>
      <c r="FKI386" s="47"/>
      <c r="FKJ386" s="48"/>
      <c r="FKK386" s="49">
        <f>FKF386+FKH386+FKJ386</f>
        <v>4.6680000000000001</v>
      </c>
      <c r="FKL386" s="57"/>
      <c r="FTU386" s="65"/>
      <c r="FTV386" s="47"/>
      <c r="FTW386" s="40" t="s">
        <v>12</v>
      </c>
      <c r="FTX386" s="47" t="s">
        <v>13</v>
      </c>
      <c r="FTY386" s="48">
        <v>0.38900000000000001</v>
      </c>
      <c r="FTZ386" s="48">
        <f>FTZ385*FTY386</f>
        <v>0.77800000000000002</v>
      </c>
      <c r="FUA386" s="47"/>
      <c r="FUB386" s="48"/>
      <c r="FUC386" s="56">
        <v>6</v>
      </c>
      <c r="FUD386" s="48">
        <f>FTZ386*FUC386</f>
        <v>4.6680000000000001</v>
      </c>
      <c r="FUE386" s="47"/>
      <c r="FUF386" s="48"/>
      <c r="FUG386" s="49">
        <f>FUB386+FUD386+FUF386</f>
        <v>4.6680000000000001</v>
      </c>
      <c r="FUH386" s="57"/>
      <c r="GDQ386" s="65"/>
      <c r="GDR386" s="47"/>
      <c r="GDS386" s="40" t="s">
        <v>12</v>
      </c>
      <c r="GDT386" s="47" t="s">
        <v>13</v>
      </c>
      <c r="GDU386" s="48">
        <v>0.38900000000000001</v>
      </c>
      <c r="GDV386" s="48">
        <f>GDV385*GDU386</f>
        <v>0.77800000000000002</v>
      </c>
      <c r="GDW386" s="47"/>
      <c r="GDX386" s="48"/>
      <c r="GDY386" s="56">
        <v>6</v>
      </c>
      <c r="GDZ386" s="48">
        <f>GDV386*GDY386</f>
        <v>4.6680000000000001</v>
      </c>
      <c r="GEA386" s="47"/>
      <c r="GEB386" s="48"/>
      <c r="GEC386" s="49">
        <f>GDX386+GDZ386+GEB386</f>
        <v>4.6680000000000001</v>
      </c>
      <c r="GED386" s="57"/>
      <c r="GNM386" s="65"/>
      <c r="GNN386" s="47"/>
      <c r="GNO386" s="40" t="s">
        <v>12</v>
      </c>
      <c r="GNP386" s="47" t="s">
        <v>13</v>
      </c>
      <c r="GNQ386" s="48">
        <v>0.38900000000000001</v>
      </c>
      <c r="GNR386" s="48">
        <f>GNR385*GNQ386</f>
        <v>0.77800000000000002</v>
      </c>
      <c r="GNS386" s="47"/>
      <c r="GNT386" s="48"/>
      <c r="GNU386" s="56">
        <v>6</v>
      </c>
      <c r="GNV386" s="48">
        <f>GNR386*GNU386</f>
        <v>4.6680000000000001</v>
      </c>
      <c r="GNW386" s="47"/>
      <c r="GNX386" s="48"/>
      <c r="GNY386" s="49">
        <f>GNT386+GNV386+GNX386</f>
        <v>4.6680000000000001</v>
      </c>
      <c r="GNZ386" s="57"/>
      <c r="GXI386" s="65"/>
      <c r="GXJ386" s="47"/>
      <c r="GXK386" s="40" t="s">
        <v>12</v>
      </c>
      <c r="GXL386" s="47" t="s">
        <v>13</v>
      </c>
      <c r="GXM386" s="48">
        <v>0.38900000000000001</v>
      </c>
      <c r="GXN386" s="48">
        <f>GXN385*GXM386</f>
        <v>0.77800000000000002</v>
      </c>
      <c r="GXO386" s="47"/>
      <c r="GXP386" s="48"/>
      <c r="GXQ386" s="56">
        <v>6</v>
      </c>
      <c r="GXR386" s="48">
        <f>GXN386*GXQ386</f>
        <v>4.6680000000000001</v>
      </c>
      <c r="GXS386" s="47"/>
      <c r="GXT386" s="48"/>
      <c r="GXU386" s="49">
        <f>GXP386+GXR386+GXT386</f>
        <v>4.6680000000000001</v>
      </c>
      <c r="GXV386" s="57"/>
      <c r="HHE386" s="65"/>
      <c r="HHF386" s="47"/>
      <c r="HHG386" s="40" t="s">
        <v>12</v>
      </c>
      <c r="HHH386" s="47" t="s">
        <v>13</v>
      </c>
      <c r="HHI386" s="48">
        <v>0.38900000000000001</v>
      </c>
      <c r="HHJ386" s="48">
        <f>HHJ385*HHI386</f>
        <v>0.77800000000000002</v>
      </c>
      <c r="HHK386" s="47"/>
      <c r="HHL386" s="48"/>
      <c r="HHM386" s="56">
        <v>6</v>
      </c>
      <c r="HHN386" s="48">
        <f>HHJ386*HHM386</f>
        <v>4.6680000000000001</v>
      </c>
      <c r="HHO386" s="47"/>
      <c r="HHP386" s="48"/>
      <c r="HHQ386" s="49">
        <f>HHL386+HHN386+HHP386</f>
        <v>4.6680000000000001</v>
      </c>
      <c r="HHR386" s="57"/>
      <c r="HRA386" s="65"/>
      <c r="HRB386" s="47"/>
      <c r="HRC386" s="40" t="s">
        <v>12</v>
      </c>
      <c r="HRD386" s="47" t="s">
        <v>13</v>
      </c>
      <c r="HRE386" s="48">
        <v>0.38900000000000001</v>
      </c>
      <c r="HRF386" s="48">
        <f>HRF385*HRE386</f>
        <v>0.77800000000000002</v>
      </c>
      <c r="HRG386" s="47"/>
      <c r="HRH386" s="48"/>
      <c r="HRI386" s="56">
        <v>6</v>
      </c>
      <c r="HRJ386" s="48">
        <f>HRF386*HRI386</f>
        <v>4.6680000000000001</v>
      </c>
      <c r="HRK386" s="47"/>
      <c r="HRL386" s="48"/>
      <c r="HRM386" s="49">
        <f>HRH386+HRJ386+HRL386</f>
        <v>4.6680000000000001</v>
      </c>
      <c r="HRN386" s="57"/>
      <c r="IAW386" s="65"/>
      <c r="IAX386" s="47"/>
      <c r="IAY386" s="40" t="s">
        <v>12</v>
      </c>
      <c r="IAZ386" s="47" t="s">
        <v>13</v>
      </c>
      <c r="IBA386" s="48">
        <v>0.38900000000000001</v>
      </c>
      <c r="IBB386" s="48">
        <f>IBB385*IBA386</f>
        <v>0.77800000000000002</v>
      </c>
      <c r="IBC386" s="47"/>
      <c r="IBD386" s="48"/>
      <c r="IBE386" s="56">
        <v>6</v>
      </c>
      <c r="IBF386" s="48">
        <f>IBB386*IBE386</f>
        <v>4.6680000000000001</v>
      </c>
      <c r="IBG386" s="47"/>
      <c r="IBH386" s="48"/>
      <c r="IBI386" s="49">
        <f>IBD386+IBF386+IBH386</f>
        <v>4.6680000000000001</v>
      </c>
      <c r="IBJ386" s="57"/>
      <c r="IKS386" s="65"/>
      <c r="IKT386" s="47"/>
      <c r="IKU386" s="40" t="s">
        <v>12</v>
      </c>
      <c r="IKV386" s="47" t="s">
        <v>13</v>
      </c>
      <c r="IKW386" s="48">
        <v>0.38900000000000001</v>
      </c>
      <c r="IKX386" s="48">
        <f>IKX385*IKW386</f>
        <v>0.77800000000000002</v>
      </c>
      <c r="IKY386" s="47"/>
      <c r="IKZ386" s="48"/>
      <c r="ILA386" s="56">
        <v>6</v>
      </c>
      <c r="ILB386" s="48">
        <f>IKX386*ILA386</f>
        <v>4.6680000000000001</v>
      </c>
      <c r="ILC386" s="47"/>
      <c r="ILD386" s="48"/>
      <c r="ILE386" s="49">
        <f>IKZ386+ILB386+ILD386</f>
        <v>4.6680000000000001</v>
      </c>
      <c r="ILF386" s="57"/>
      <c r="IUO386" s="65"/>
      <c r="IUP386" s="47"/>
      <c r="IUQ386" s="40" t="s">
        <v>12</v>
      </c>
      <c r="IUR386" s="47" t="s">
        <v>13</v>
      </c>
      <c r="IUS386" s="48">
        <v>0.38900000000000001</v>
      </c>
      <c r="IUT386" s="48">
        <f>IUT385*IUS386</f>
        <v>0.77800000000000002</v>
      </c>
      <c r="IUU386" s="47"/>
      <c r="IUV386" s="48"/>
      <c r="IUW386" s="56">
        <v>6</v>
      </c>
      <c r="IUX386" s="48">
        <f>IUT386*IUW386</f>
        <v>4.6680000000000001</v>
      </c>
      <c r="IUY386" s="47"/>
      <c r="IUZ386" s="48"/>
      <c r="IVA386" s="49">
        <f>IUV386+IUX386+IUZ386</f>
        <v>4.6680000000000001</v>
      </c>
      <c r="IVB386" s="57"/>
      <c r="JEK386" s="65"/>
      <c r="JEL386" s="47"/>
      <c r="JEM386" s="40" t="s">
        <v>12</v>
      </c>
      <c r="JEN386" s="47" t="s">
        <v>13</v>
      </c>
      <c r="JEO386" s="48">
        <v>0.38900000000000001</v>
      </c>
      <c r="JEP386" s="48">
        <f>JEP385*JEO386</f>
        <v>0.77800000000000002</v>
      </c>
      <c r="JEQ386" s="47"/>
      <c r="JER386" s="48"/>
      <c r="JES386" s="56">
        <v>6</v>
      </c>
      <c r="JET386" s="48">
        <f>JEP386*JES386</f>
        <v>4.6680000000000001</v>
      </c>
      <c r="JEU386" s="47"/>
      <c r="JEV386" s="48"/>
      <c r="JEW386" s="49">
        <f>JER386+JET386+JEV386</f>
        <v>4.6680000000000001</v>
      </c>
      <c r="JEX386" s="57"/>
      <c r="JOG386" s="65"/>
      <c r="JOH386" s="47"/>
      <c r="JOI386" s="40" t="s">
        <v>12</v>
      </c>
      <c r="JOJ386" s="47" t="s">
        <v>13</v>
      </c>
      <c r="JOK386" s="48">
        <v>0.38900000000000001</v>
      </c>
      <c r="JOL386" s="48">
        <f>JOL385*JOK386</f>
        <v>0.77800000000000002</v>
      </c>
      <c r="JOM386" s="47"/>
      <c r="JON386" s="48"/>
      <c r="JOO386" s="56">
        <v>6</v>
      </c>
      <c r="JOP386" s="48">
        <f>JOL386*JOO386</f>
        <v>4.6680000000000001</v>
      </c>
      <c r="JOQ386" s="47"/>
      <c r="JOR386" s="48"/>
      <c r="JOS386" s="49">
        <f>JON386+JOP386+JOR386</f>
        <v>4.6680000000000001</v>
      </c>
      <c r="JOT386" s="57"/>
      <c r="JYC386" s="65"/>
      <c r="JYD386" s="47"/>
      <c r="JYE386" s="40" t="s">
        <v>12</v>
      </c>
      <c r="JYF386" s="47" t="s">
        <v>13</v>
      </c>
      <c r="JYG386" s="48">
        <v>0.38900000000000001</v>
      </c>
      <c r="JYH386" s="48">
        <f>JYH385*JYG386</f>
        <v>0.77800000000000002</v>
      </c>
      <c r="JYI386" s="47"/>
      <c r="JYJ386" s="48"/>
      <c r="JYK386" s="56">
        <v>6</v>
      </c>
      <c r="JYL386" s="48">
        <f>JYH386*JYK386</f>
        <v>4.6680000000000001</v>
      </c>
      <c r="JYM386" s="47"/>
      <c r="JYN386" s="48"/>
      <c r="JYO386" s="49">
        <f>JYJ386+JYL386+JYN386</f>
        <v>4.6680000000000001</v>
      </c>
      <c r="JYP386" s="57"/>
      <c r="KHY386" s="65"/>
      <c r="KHZ386" s="47"/>
      <c r="KIA386" s="40" t="s">
        <v>12</v>
      </c>
      <c r="KIB386" s="47" t="s">
        <v>13</v>
      </c>
      <c r="KIC386" s="48">
        <v>0.38900000000000001</v>
      </c>
      <c r="KID386" s="48">
        <f>KID385*KIC386</f>
        <v>0.77800000000000002</v>
      </c>
      <c r="KIE386" s="47"/>
      <c r="KIF386" s="48"/>
      <c r="KIG386" s="56">
        <v>6</v>
      </c>
      <c r="KIH386" s="48">
        <f>KID386*KIG386</f>
        <v>4.6680000000000001</v>
      </c>
      <c r="KII386" s="47"/>
      <c r="KIJ386" s="48"/>
      <c r="KIK386" s="49">
        <f>KIF386+KIH386+KIJ386</f>
        <v>4.6680000000000001</v>
      </c>
      <c r="KIL386" s="57"/>
      <c r="KRU386" s="65"/>
      <c r="KRV386" s="47"/>
      <c r="KRW386" s="40" t="s">
        <v>12</v>
      </c>
      <c r="KRX386" s="47" t="s">
        <v>13</v>
      </c>
      <c r="KRY386" s="48">
        <v>0.38900000000000001</v>
      </c>
      <c r="KRZ386" s="48">
        <f>KRZ385*KRY386</f>
        <v>0.77800000000000002</v>
      </c>
      <c r="KSA386" s="47"/>
      <c r="KSB386" s="48"/>
      <c r="KSC386" s="56">
        <v>6</v>
      </c>
      <c r="KSD386" s="48">
        <f>KRZ386*KSC386</f>
        <v>4.6680000000000001</v>
      </c>
      <c r="KSE386" s="47"/>
      <c r="KSF386" s="48"/>
      <c r="KSG386" s="49">
        <f>KSB386+KSD386+KSF386</f>
        <v>4.6680000000000001</v>
      </c>
      <c r="KSH386" s="57"/>
      <c r="LBQ386" s="65"/>
      <c r="LBR386" s="47"/>
      <c r="LBS386" s="40" t="s">
        <v>12</v>
      </c>
      <c r="LBT386" s="47" t="s">
        <v>13</v>
      </c>
      <c r="LBU386" s="48">
        <v>0.38900000000000001</v>
      </c>
      <c r="LBV386" s="48">
        <f>LBV385*LBU386</f>
        <v>0.77800000000000002</v>
      </c>
      <c r="LBW386" s="47"/>
      <c r="LBX386" s="48"/>
      <c r="LBY386" s="56">
        <v>6</v>
      </c>
      <c r="LBZ386" s="48">
        <f>LBV386*LBY386</f>
        <v>4.6680000000000001</v>
      </c>
      <c r="LCA386" s="47"/>
      <c r="LCB386" s="48"/>
      <c r="LCC386" s="49">
        <f>LBX386+LBZ386+LCB386</f>
        <v>4.6680000000000001</v>
      </c>
      <c r="LCD386" s="57"/>
      <c r="LLM386" s="65"/>
      <c r="LLN386" s="47"/>
      <c r="LLO386" s="40" t="s">
        <v>12</v>
      </c>
      <c r="LLP386" s="47" t="s">
        <v>13</v>
      </c>
      <c r="LLQ386" s="48">
        <v>0.38900000000000001</v>
      </c>
      <c r="LLR386" s="48">
        <f>LLR385*LLQ386</f>
        <v>0.77800000000000002</v>
      </c>
      <c r="LLS386" s="47"/>
      <c r="LLT386" s="48"/>
      <c r="LLU386" s="56">
        <v>6</v>
      </c>
      <c r="LLV386" s="48">
        <f>LLR386*LLU386</f>
        <v>4.6680000000000001</v>
      </c>
      <c r="LLW386" s="47"/>
      <c r="LLX386" s="48"/>
      <c r="LLY386" s="49">
        <f>LLT386+LLV386+LLX386</f>
        <v>4.6680000000000001</v>
      </c>
      <c r="LLZ386" s="57"/>
      <c r="LVI386" s="65"/>
      <c r="LVJ386" s="47"/>
      <c r="LVK386" s="40" t="s">
        <v>12</v>
      </c>
      <c r="LVL386" s="47" t="s">
        <v>13</v>
      </c>
      <c r="LVM386" s="48">
        <v>0.38900000000000001</v>
      </c>
      <c r="LVN386" s="48">
        <f>LVN385*LVM386</f>
        <v>0.77800000000000002</v>
      </c>
      <c r="LVO386" s="47"/>
      <c r="LVP386" s="48"/>
      <c r="LVQ386" s="56">
        <v>6</v>
      </c>
      <c r="LVR386" s="48">
        <f>LVN386*LVQ386</f>
        <v>4.6680000000000001</v>
      </c>
      <c r="LVS386" s="47"/>
      <c r="LVT386" s="48"/>
      <c r="LVU386" s="49">
        <f>LVP386+LVR386+LVT386</f>
        <v>4.6680000000000001</v>
      </c>
      <c r="LVV386" s="57"/>
      <c r="MFE386" s="65"/>
      <c r="MFF386" s="47"/>
      <c r="MFG386" s="40" t="s">
        <v>12</v>
      </c>
      <c r="MFH386" s="47" t="s">
        <v>13</v>
      </c>
      <c r="MFI386" s="48">
        <v>0.38900000000000001</v>
      </c>
      <c r="MFJ386" s="48">
        <f>MFJ385*MFI386</f>
        <v>0.77800000000000002</v>
      </c>
      <c r="MFK386" s="47"/>
      <c r="MFL386" s="48"/>
      <c r="MFM386" s="56">
        <v>6</v>
      </c>
      <c r="MFN386" s="48">
        <f>MFJ386*MFM386</f>
        <v>4.6680000000000001</v>
      </c>
      <c r="MFO386" s="47"/>
      <c r="MFP386" s="48"/>
      <c r="MFQ386" s="49">
        <f>MFL386+MFN386+MFP386</f>
        <v>4.6680000000000001</v>
      </c>
      <c r="MFR386" s="57"/>
      <c r="MPA386" s="65"/>
      <c r="MPB386" s="47"/>
      <c r="MPC386" s="40" t="s">
        <v>12</v>
      </c>
      <c r="MPD386" s="47" t="s">
        <v>13</v>
      </c>
      <c r="MPE386" s="48">
        <v>0.38900000000000001</v>
      </c>
      <c r="MPF386" s="48">
        <f>MPF385*MPE386</f>
        <v>0.77800000000000002</v>
      </c>
      <c r="MPG386" s="47"/>
      <c r="MPH386" s="48"/>
      <c r="MPI386" s="56">
        <v>6</v>
      </c>
      <c r="MPJ386" s="48">
        <f>MPF386*MPI386</f>
        <v>4.6680000000000001</v>
      </c>
      <c r="MPK386" s="47"/>
      <c r="MPL386" s="48"/>
      <c r="MPM386" s="49">
        <f>MPH386+MPJ386+MPL386</f>
        <v>4.6680000000000001</v>
      </c>
      <c r="MPN386" s="57"/>
      <c r="MYW386" s="65"/>
      <c r="MYX386" s="47"/>
      <c r="MYY386" s="40" t="s">
        <v>12</v>
      </c>
      <c r="MYZ386" s="47" t="s">
        <v>13</v>
      </c>
      <c r="MZA386" s="48">
        <v>0.38900000000000001</v>
      </c>
      <c r="MZB386" s="48">
        <f>MZB385*MZA386</f>
        <v>0.77800000000000002</v>
      </c>
      <c r="MZC386" s="47"/>
      <c r="MZD386" s="48"/>
      <c r="MZE386" s="56">
        <v>6</v>
      </c>
      <c r="MZF386" s="48">
        <f>MZB386*MZE386</f>
        <v>4.6680000000000001</v>
      </c>
      <c r="MZG386" s="47"/>
      <c r="MZH386" s="48"/>
      <c r="MZI386" s="49">
        <f>MZD386+MZF386+MZH386</f>
        <v>4.6680000000000001</v>
      </c>
      <c r="MZJ386" s="57"/>
      <c r="NIS386" s="65"/>
      <c r="NIT386" s="47"/>
      <c r="NIU386" s="40" t="s">
        <v>12</v>
      </c>
      <c r="NIV386" s="47" t="s">
        <v>13</v>
      </c>
      <c r="NIW386" s="48">
        <v>0.38900000000000001</v>
      </c>
      <c r="NIX386" s="48">
        <f>NIX385*NIW386</f>
        <v>0.77800000000000002</v>
      </c>
      <c r="NIY386" s="47"/>
      <c r="NIZ386" s="48"/>
      <c r="NJA386" s="56">
        <v>6</v>
      </c>
      <c r="NJB386" s="48">
        <f>NIX386*NJA386</f>
        <v>4.6680000000000001</v>
      </c>
      <c r="NJC386" s="47"/>
      <c r="NJD386" s="48"/>
      <c r="NJE386" s="49">
        <f>NIZ386+NJB386+NJD386</f>
        <v>4.6680000000000001</v>
      </c>
      <c r="NJF386" s="57"/>
      <c r="NSO386" s="65"/>
      <c r="NSP386" s="47"/>
      <c r="NSQ386" s="40" t="s">
        <v>12</v>
      </c>
      <c r="NSR386" s="47" t="s">
        <v>13</v>
      </c>
      <c r="NSS386" s="48">
        <v>0.38900000000000001</v>
      </c>
      <c r="NST386" s="48">
        <f>NST385*NSS386</f>
        <v>0.77800000000000002</v>
      </c>
      <c r="NSU386" s="47"/>
      <c r="NSV386" s="48"/>
      <c r="NSW386" s="56">
        <v>6</v>
      </c>
      <c r="NSX386" s="48">
        <f>NST386*NSW386</f>
        <v>4.6680000000000001</v>
      </c>
      <c r="NSY386" s="47"/>
      <c r="NSZ386" s="48"/>
      <c r="NTA386" s="49">
        <f>NSV386+NSX386+NSZ386</f>
        <v>4.6680000000000001</v>
      </c>
      <c r="NTB386" s="57"/>
      <c r="OCK386" s="65"/>
      <c r="OCL386" s="47"/>
      <c r="OCM386" s="40" t="s">
        <v>12</v>
      </c>
      <c r="OCN386" s="47" t="s">
        <v>13</v>
      </c>
      <c r="OCO386" s="48">
        <v>0.38900000000000001</v>
      </c>
      <c r="OCP386" s="48">
        <f>OCP385*OCO386</f>
        <v>0.77800000000000002</v>
      </c>
      <c r="OCQ386" s="47"/>
      <c r="OCR386" s="48"/>
      <c r="OCS386" s="56">
        <v>6</v>
      </c>
      <c r="OCT386" s="48">
        <f>OCP386*OCS386</f>
        <v>4.6680000000000001</v>
      </c>
      <c r="OCU386" s="47"/>
      <c r="OCV386" s="48"/>
      <c r="OCW386" s="49">
        <f>OCR386+OCT386+OCV386</f>
        <v>4.6680000000000001</v>
      </c>
      <c r="OCX386" s="57"/>
      <c r="OMG386" s="65"/>
      <c r="OMH386" s="47"/>
      <c r="OMI386" s="40" t="s">
        <v>12</v>
      </c>
      <c r="OMJ386" s="47" t="s">
        <v>13</v>
      </c>
      <c r="OMK386" s="48">
        <v>0.38900000000000001</v>
      </c>
      <c r="OML386" s="48">
        <f>OML385*OMK386</f>
        <v>0.77800000000000002</v>
      </c>
      <c r="OMM386" s="47"/>
      <c r="OMN386" s="48"/>
      <c r="OMO386" s="56">
        <v>6</v>
      </c>
      <c r="OMP386" s="48">
        <f>OML386*OMO386</f>
        <v>4.6680000000000001</v>
      </c>
      <c r="OMQ386" s="47"/>
      <c r="OMR386" s="48"/>
      <c r="OMS386" s="49">
        <f>OMN386+OMP386+OMR386</f>
        <v>4.6680000000000001</v>
      </c>
      <c r="OMT386" s="57"/>
      <c r="OWC386" s="65"/>
      <c r="OWD386" s="47"/>
      <c r="OWE386" s="40" t="s">
        <v>12</v>
      </c>
      <c r="OWF386" s="47" t="s">
        <v>13</v>
      </c>
      <c r="OWG386" s="48">
        <v>0.38900000000000001</v>
      </c>
      <c r="OWH386" s="48">
        <f>OWH385*OWG386</f>
        <v>0.77800000000000002</v>
      </c>
      <c r="OWI386" s="47"/>
      <c r="OWJ386" s="48"/>
      <c r="OWK386" s="56">
        <v>6</v>
      </c>
      <c r="OWL386" s="48">
        <f>OWH386*OWK386</f>
        <v>4.6680000000000001</v>
      </c>
      <c r="OWM386" s="47"/>
      <c r="OWN386" s="48"/>
      <c r="OWO386" s="49">
        <f>OWJ386+OWL386+OWN386</f>
        <v>4.6680000000000001</v>
      </c>
      <c r="OWP386" s="57"/>
      <c r="PFY386" s="65"/>
      <c r="PFZ386" s="47"/>
      <c r="PGA386" s="40" t="s">
        <v>12</v>
      </c>
      <c r="PGB386" s="47" t="s">
        <v>13</v>
      </c>
      <c r="PGC386" s="48">
        <v>0.38900000000000001</v>
      </c>
      <c r="PGD386" s="48">
        <f>PGD385*PGC386</f>
        <v>0.77800000000000002</v>
      </c>
      <c r="PGE386" s="47"/>
      <c r="PGF386" s="48"/>
      <c r="PGG386" s="56">
        <v>6</v>
      </c>
      <c r="PGH386" s="48">
        <f>PGD386*PGG386</f>
        <v>4.6680000000000001</v>
      </c>
      <c r="PGI386" s="47"/>
      <c r="PGJ386" s="48"/>
      <c r="PGK386" s="49">
        <f>PGF386+PGH386+PGJ386</f>
        <v>4.6680000000000001</v>
      </c>
      <c r="PGL386" s="57"/>
      <c r="PPU386" s="65"/>
      <c r="PPV386" s="47"/>
      <c r="PPW386" s="40" t="s">
        <v>12</v>
      </c>
      <c r="PPX386" s="47" t="s">
        <v>13</v>
      </c>
      <c r="PPY386" s="48">
        <v>0.38900000000000001</v>
      </c>
      <c r="PPZ386" s="48">
        <f>PPZ385*PPY386</f>
        <v>0.77800000000000002</v>
      </c>
      <c r="PQA386" s="47"/>
      <c r="PQB386" s="48"/>
      <c r="PQC386" s="56">
        <v>6</v>
      </c>
      <c r="PQD386" s="48">
        <f>PPZ386*PQC386</f>
        <v>4.6680000000000001</v>
      </c>
      <c r="PQE386" s="47"/>
      <c r="PQF386" s="48"/>
      <c r="PQG386" s="49">
        <f>PQB386+PQD386+PQF386</f>
        <v>4.6680000000000001</v>
      </c>
      <c r="PQH386" s="57"/>
      <c r="PZQ386" s="65"/>
      <c r="PZR386" s="47"/>
      <c r="PZS386" s="40" t="s">
        <v>12</v>
      </c>
      <c r="PZT386" s="47" t="s">
        <v>13</v>
      </c>
      <c r="PZU386" s="48">
        <v>0.38900000000000001</v>
      </c>
      <c r="PZV386" s="48">
        <f>PZV385*PZU386</f>
        <v>0.77800000000000002</v>
      </c>
      <c r="PZW386" s="47"/>
      <c r="PZX386" s="48"/>
      <c r="PZY386" s="56">
        <v>6</v>
      </c>
      <c r="PZZ386" s="48">
        <f>PZV386*PZY386</f>
        <v>4.6680000000000001</v>
      </c>
      <c r="QAA386" s="47"/>
      <c r="QAB386" s="48"/>
      <c r="QAC386" s="49">
        <f>PZX386+PZZ386+QAB386</f>
        <v>4.6680000000000001</v>
      </c>
      <c r="QAD386" s="57"/>
      <c r="QJM386" s="65"/>
      <c r="QJN386" s="47"/>
      <c r="QJO386" s="40" t="s">
        <v>12</v>
      </c>
      <c r="QJP386" s="47" t="s">
        <v>13</v>
      </c>
      <c r="QJQ386" s="48">
        <v>0.38900000000000001</v>
      </c>
      <c r="QJR386" s="48">
        <f>QJR385*QJQ386</f>
        <v>0.77800000000000002</v>
      </c>
      <c r="QJS386" s="47"/>
      <c r="QJT386" s="48"/>
      <c r="QJU386" s="56">
        <v>6</v>
      </c>
      <c r="QJV386" s="48">
        <f>QJR386*QJU386</f>
        <v>4.6680000000000001</v>
      </c>
      <c r="QJW386" s="47"/>
      <c r="QJX386" s="48"/>
      <c r="QJY386" s="49">
        <f>QJT386+QJV386+QJX386</f>
        <v>4.6680000000000001</v>
      </c>
      <c r="QJZ386" s="57"/>
      <c r="QTI386" s="65"/>
      <c r="QTJ386" s="47"/>
      <c r="QTK386" s="40" t="s">
        <v>12</v>
      </c>
      <c r="QTL386" s="47" t="s">
        <v>13</v>
      </c>
      <c r="QTM386" s="48">
        <v>0.38900000000000001</v>
      </c>
      <c r="QTN386" s="48">
        <f>QTN385*QTM386</f>
        <v>0.77800000000000002</v>
      </c>
      <c r="QTO386" s="47"/>
      <c r="QTP386" s="48"/>
      <c r="QTQ386" s="56">
        <v>6</v>
      </c>
      <c r="QTR386" s="48">
        <f>QTN386*QTQ386</f>
        <v>4.6680000000000001</v>
      </c>
      <c r="QTS386" s="47"/>
      <c r="QTT386" s="48"/>
      <c r="QTU386" s="49">
        <f>QTP386+QTR386+QTT386</f>
        <v>4.6680000000000001</v>
      </c>
      <c r="QTV386" s="57"/>
      <c r="RDE386" s="65"/>
      <c r="RDF386" s="47"/>
      <c r="RDG386" s="40" t="s">
        <v>12</v>
      </c>
      <c r="RDH386" s="47" t="s">
        <v>13</v>
      </c>
      <c r="RDI386" s="48">
        <v>0.38900000000000001</v>
      </c>
      <c r="RDJ386" s="48">
        <f>RDJ385*RDI386</f>
        <v>0.77800000000000002</v>
      </c>
      <c r="RDK386" s="47"/>
      <c r="RDL386" s="48"/>
      <c r="RDM386" s="56">
        <v>6</v>
      </c>
      <c r="RDN386" s="48">
        <f>RDJ386*RDM386</f>
        <v>4.6680000000000001</v>
      </c>
      <c r="RDO386" s="47"/>
      <c r="RDP386" s="48"/>
      <c r="RDQ386" s="49">
        <f>RDL386+RDN386+RDP386</f>
        <v>4.6680000000000001</v>
      </c>
      <c r="RDR386" s="57"/>
      <c r="RNA386" s="65"/>
      <c r="RNB386" s="47"/>
      <c r="RNC386" s="40" t="s">
        <v>12</v>
      </c>
      <c r="RND386" s="47" t="s">
        <v>13</v>
      </c>
      <c r="RNE386" s="48">
        <v>0.38900000000000001</v>
      </c>
      <c r="RNF386" s="48">
        <f>RNF385*RNE386</f>
        <v>0.77800000000000002</v>
      </c>
      <c r="RNG386" s="47"/>
      <c r="RNH386" s="48"/>
      <c r="RNI386" s="56">
        <v>6</v>
      </c>
      <c r="RNJ386" s="48">
        <f>RNF386*RNI386</f>
        <v>4.6680000000000001</v>
      </c>
      <c r="RNK386" s="47"/>
      <c r="RNL386" s="48"/>
      <c r="RNM386" s="49">
        <f>RNH386+RNJ386+RNL386</f>
        <v>4.6680000000000001</v>
      </c>
      <c r="RNN386" s="57"/>
      <c r="RWW386" s="65"/>
      <c r="RWX386" s="47"/>
      <c r="RWY386" s="40" t="s">
        <v>12</v>
      </c>
      <c r="RWZ386" s="47" t="s">
        <v>13</v>
      </c>
      <c r="RXA386" s="48">
        <v>0.38900000000000001</v>
      </c>
      <c r="RXB386" s="48">
        <f>RXB385*RXA386</f>
        <v>0.77800000000000002</v>
      </c>
      <c r="RXC386" s="47"/>
      <c r="RXD386" s="48"/>
      <c r="RXE386" s="56">
        <v>6</v>
      </c>
      <c r="RXF386" s="48">
        <f>RXB386*RXE386</f>
        <v>4.6680000000000001</v>
      </c>
      <c r="RXG386" s="47"/>
      <c r="RXH386" s="48"/>
      <c r="RXI386" s="49">
        <f>RXD386+RXF386+RXH386</f>
        <v>4.6680000000000001</v>
      </c>
      <c r="RXJ386" s="57"/>
      <c r="SGS386" s="65"/>
      <c r="SGT386" s="47"/>
      <c r="SGU386" s="40" t="s">
        <v>12</v>
      </c>
      <c r="SGV386" s="47" t="s">
        <v>13</v>
      </c>
      <c r="SGW386" s="48">
        <v>0.38900000000000001</v>
      </c>
      <c r="SGX386" s="48">
        <f>SGX385*SGW386</f>
        <v>0.77800000000000002</v>
      </c>
      <c r="SGY386" s="47"/>
      <c r="SGZ386" s="48"/>
      <c r="SHA386" s="56">
        <v>6</v>
      </c>
      <c r="SHB386" s="48">
        <f>SGX386*SHA386</f>
        <v>4.6680000000000001</v>
      </c>
      <c r="SHC386" s="47"/>
      <c r="SHD386" s="48"/>
      <c r="SHE386" s="49">
        <f>SGZ386+SHB386+SHD386</f>
        <v>4.6680000000000001</v>
      </c>
      <c r="SHF386" s="57"/>
      <c r="SQO386" s="65"/>
      <c r="SQP386" s="47"/>
      <c r="SQQ386" s="40" t="s">
        <v>12</v>
      </c>
      <c r="SQR386" s="47" t="s">
        <v>13</v>
      </c>
      <c r="SQS386" s="48">
        <v>0.38900000000000001</v>
      </c>
      <c r="SQT386" s="48">
        <f>SQT385*SQS386</f>
        <v>0.77800000000000002</v>
      </c>
      <c r="SQU386" s="47"/>
      <c r="SQV386" s="48"/>
      <c r="SQW386" s="56">
        <v>6</v>
      </c>
      <c r="SQX386" s="48">
        <f>SQT386*SQW386</f>
        <v>4.6680000000000001</v>
      </c>
      <c r="SQY386" s="47"/>
      <c r="SQZ386" s="48"/>
      <c r="SRA386" s="49">
        <f>SQV386+SQX386+SQZ386</f>
        <v>4.6680000000000001</v>
      </c>
      <c r="SRB386" s="57"/>
      <c r="TAK386" s="65"/>
      <c r="TAL386" s="47"/>
      <c r="TAM386" s="40" t="s">
        <v>12</v>
      </c>
      <c r="TAN386" s="47" t="s">
        <v>13</v>
      </c>
      <c r="TAO386" s="48">
        <v>0.38900000000000001</v>
      </c>
      <c r="TAP386" s="48">
        <f>TAP385*TAO386</f>
        <v>0.77800000000000002</v>
      </c>
      <c r="TAQ386" s="47"/>
      <c r="TAR386" s="48"/>
      <c r="TAS386" s="56">
        <v>6</v>
      </c>
      <c r="TAT386" s="48">
        <f>TAP386*TAS386</f>
        <v>4.6680000000000001</v>
      </c>
      <c r="TAU386" s="47"/>
      <c r="TAV386" s="48"/>
      <c r="TAW386" s="49">
        <f>TAR386+TAT386+TAV386</f>
        <v>4.6680000000000001</v>
      </c>
      <c r="TAX386" s="57"/>
      <c r="TKG386" s="65"/>
      <c r="TKH386" s="47"/>
      <c r="TKI386" s="40" t="s">
        <v>12</v>
      </c>
      <c r="TKJ386" s="47" t="s">
        <v>13</v>
      </c>
      <c r="TKK386" s="48">
        <v>0.38900000000000001</v>
      </c>
      <c r="TKL386" s="48">
        <f>TKL385*TKK386</f>
        <v>0.77800000000000002</v>
      </c>
      <c r="TKM386" s="47"/>
      <c r="TKN386" s="48"/>
      <c r="TKO386" s="56">
        <v>6</v>
      </c>
      <c r="TKP386" s="48">
        <f>TKL386*TKO386</f>
        <v>4.6680000000000001</v>
      </c>
      <c r="TKQ386" s="47"/>
      <c r="TKR386" s="48"/>
      <c r="TKS386" s="49">
        <f>TKN386+TKP386+TKR386</f>
        <v>4.6680000000000001</v>
      </c>
      <c r="TKT386" s="57"/>
      <c r="TUC386" s="65"/>
      <c r="TUD386" s="47"/>
      <c r="TUE386" s="40" t="s">
        <v>12</v>
      </c>
      <c r="TUF386" s="47" t="s">
        <v>13</v>
      </c>
      <c r="TUG386" s="48">
        <v>0.38900000000000001</v>
      </c>
      <c r="TUH386" s="48">
        <f>TUH385*TUG386</f>
        <v>0.77800000000000002</v>
      </c>
      <c r="TUI386" s="47"/>
      <c r="TUJ386" s="48"/>
      <c r="TUK386" s="56">
        <v>6</v>
      </c>
      <c r="TUL386" s="48">
        <f>TUH386*TUK386</f>
        <v>4.6680000000000001</v>
      </c>
      <c r="TUM386" s="47"/>
      <c r="TUN386" s="48"/>
      <c r="TUO386" s="49">
        <f>TUJ386+TUL386+TUN386</f>
        <v>4.6680000000000001</v>
      </c>
      <c r="TUP386" s="57"/>
      <c r="UDY386" s="65"/>
      <c r="UDZ386" s="47"/>
      <c r="UEA386" s="40" t="s">
        <v>12</v>
      </c>
      <c r="UEB386" s="47" t="s">
        <v>13</v>
      </c>
      <c r="UEC386" s="48">
        <v>0.38900000000000001</v>
      </c>
      <c r="UED386" s="48">
        <f>UED385*UEC386</f>
        <v>0.77800000000000002</v>
      </c>
      <c r="UEE386" s="47"/>
      <c r="UEF386" s="48"/>
      <c r="UEG386" s="56">
        <v>6</v>
      </c>
      <c r="UEH386" s="48">
        <f>UED386*UEG386</f>
        <v>4.6680000000000001</v>
      </c>
      <c r="UEI386" s="47"/>
      <c r="UEJ386" s="48"/>
      <c r="UEK386" s="49">
        <f>UEF386+UEH386+UEJ386</f>
        <v>4.6680000000000001</v>
      </c>
      <c r="UEL386" s="57"/>
      <c r="UNU386" s="65"/>
      <c r="UNV386" s="47"/>
      <c r="UNW386" s="40" t="s">
        <v>12</v>
      </c>
      <c r="UNX386" s="47" t="s">
        <v>13</v>
      </c>
      <c r="UNY386" s="48">
        <v>0.38900000000000001</v>
      </c>
      <c r="UNZ386" s="48">
        <f>UNZ385*UNY386</f>
        <v>0.77800000000000002</v>
      </c>
      <c r="UOA386" s="47"/>
      <c r="UOB386" s="48"/>
      <c r="UOC386" s="56">
        <v>6</v>
      </c>
      <c r="UOD386" s="48">
        <f>UNZ386*UOC386</f>
        <v>4.6680000000000001</v>
      </c>
      <c r="UOE386" s="47"/>
      <c r="UOF386" s="48"/>
      <c r="UOG386" s="49">
        <f>UOB386+UOD386+UOF386</f>
        <v>4.6680000000000001</v>
      </c>
      <c r="UOH386" s="57"/>
      <c r="UXQ386" s="65"/>
      <c r="UXR386" s="47"/>
      <c r="UXS386" s="40" t="s">
        <v>12</v>
      </c>
      <c r="UXT386" s="47" t="s">
        <v>13</v>
      </c>
      <c r="UXU386" s="48">
        <v>0.38900000000000001</v>
      </c>
      <c r="UXV386" s="48">
        <f>UXV385*UXU386</f>
        <v>0.77800000000000002</v>
      </c>
      <c r="UXW386" s="47"/>
      <c r="UXX386" s="48"/>
      <c r="UXY386" s="56">
        <v>6</v>
      </c>
      <c r="UXZ386" s="48">
        <f>UXV386*UXY386</f>
        <v>4.6680000000000001</v>
      </c>
      <c r="UYA386" s="47"/>
      <c r="UYB386" s="48"/>
      <c r="UYC386" s="49">
        <f>UXX386+UXZ386+UYB386</f>
        <v>4.6680000000000001</v>
      </c>
      <c r="UYD386" s="57"/>
      <c r="VHM386" s="65"/>
      <c r="VHN386" s="47"/>
      <c r="VHO386" s="40" t="s">
        <v>12</v>
      </c>
      <c r="VHP386" s="47" t="s">
        <v>13</v>
      </c>
      <c r="VHQ386" s="48">
        <v>0.38900000000000001</v>
      </c>
      <c r="VHR386" s="48">
        <f>VHR385*VHQ386</f>
        <v>0.77800000000000002</v>
      </c>
      <c r="VHS386" s="47"/>
      <c r="VHT386" s="48"/>
      <c r="VHU386" s="56">
        <v>6</v>
      </c>
      <c r="VHV386" s="48">
        <f>VHR386*VHU386</f>
        <v>4.6680000000000001</v>
      </c>
      <c r="VHW386" s="47"/>
      <c r="VHX386" s="48"/>
      <c r="VHY386" s="49">
        <f>VHT386+VHV386+VHX386</f>
        <v>4.6680000000000001</v>
      </c>
      <c r="VHZ386" s="57"/>
      <c r="VRI386" s="65"/>
      <c r="VRJ386" s="47"/>
      <c r="VRK386" s="40" t="s">
        <v>12</v>
      </c>
      <c r="VRL386" s="47" t="s">
        <v>13</v>
      </c>
      <c r="VRM386" s="48">
        <v>0.38900000000000001</v>
      </c>
      <c r="VRN386" s="48">
        <f>VRN385*VRM386</f>
        <v>0.77800000000000002</v>
      </c>
      <c r="VRO386" s="47"/>
      <c r="VRP386" s="48"/>
      <c r="VRQ386" s="56">
        <v>6</v>
      </c>
      <c r="VRR386" s="48">
        <f>VRN386*VRQ386</f>
        <v>4.6680000000000001</v>
      </c>
      <c r="VRS386" s="47"/>
      <c r="VRT386" s="48"/>
      <c r="VRU386" s="49">
        <f>VRP386+VRR386+VRT386</f>
        <v>4.6680000000000001</v>
      </c>
      <c r="VRV386" s="57"/>
      <c r="WBE386" s="65"/>
      <c r="WBF386" s="47"/>
      <c r="WBG386" s="40" t="s">
        <v>12</v>
      </c>
      <c r="WBH386" s="47" t="s">
        <v>13</v>
      </c>
      <c r="WBI386" s="48">
        <v>0.38900000000000001</v>
      </c>
      <c r="WBJ386" s="48">
        <f>WBJ385*WBI386</f>
        <v>0.77800000000000002</v>
      </c>
      <c r="WBK386" s="47"/>
      <c r="WBL386" s="48"/>
      <c r="WBM386" s="56">
        <v>6</v>
      </c>
      <c r="WBN386" s="48">
        <f>WBJ386*WBM386</f>
        <v>4.6680000000000001</v>
      </c>
      <c r="WBO386" s="47"/>
      <c r="WBP386" s="48"/>
      <c r="WBQ386" s="49">
        <f>WBL386+WBN386+WBP386</f>
        <v>4.6680000000000001</v>
      </c>
      <c r="WBR386" s="57"/>
      <c r="WLA386" s="65"/>
      <c r="WLB386" s="47"/>
      <c r="WLC386" s="40" t="s">
        <v>12</v>
      </c>
      <c r="WLD386" s="47" t="s">
        <v>13</v>
      </c>
      <c r="WLE386" s="48">
        <v>0.38900000000000001</v>
      </c>
      <c r="WLF386" s="48">
        <f>WLF385*WLE386</f>
        <v>0.77800000000000002</v>
      </c>
      <c r="WLG386" s="47"/>
      <c r="WLH386" s="48"/>
      <c r="WLI386" s="56">
        <v>6</v>
      </c>
      <c r="WLJ386" s="48">
        <f>WLF386*WLI386</f>
        <v>4.6680000000000001</v>
      </c>
      <c r="WLK386" s="47"/>
      <c r="WLL386" s="48"/>
      <c r="WLM386" s="49">
        <f>WLH386+WLJ386+WLL386</f>
        <v>4.6680000000000001</v>
      </c>
      <c r="WLN386" s="57"/>
      <c r="WUW386" s="65"/>
      <c r="WUX386" s="47"/>
      <c r="WUY386" s="40" t="s">
        <v>12</v>
      </c>
      <c r="WUZ386" s="47" t="s">
        <v>13</v>
      </c>
      <c r="WVA386" s="48">
        <v>0.38900000000000001</v>
      </c>
      <c r="WVB386" s="48">
        <f>WVB385*WVA386</f>
        <v>0.77800000000000002</v>
      </c>
      <c r="WVC386" s="47"/>
      <c r="WVD386" s="48"/>
      <c r="WVE386" s="56">
        <v>6</v>
      </c>
      <c r="WVF386" s="48">
        <f>WVB386*WVE386</f>
        <v>4.6680000000000001</v>
      </c>
      <c r="WVG386" s="47"/>
      <c r="WVH386" s="48"/>
      <c r="WVI386" s="49">
        <f>WVD386+WVF386+WVH386</f>
        <v>4.6680000000000001</v>
      </c>
      <c r="WVJ386" s="57"/>
    </row>
    <row r="387" spans="1:16130" s="50" customFormat="1" x14ac:dyDescent="0.25">
      <c r="A387" s="46"/>
      <c r="B387" s="29" t="s">
        <v>16</v>
      </c>
      <c r="C387" s="30" t="s">
        <v>17</v>
      </c>
      <c r="D387" s="97">
        <v>3.1709999999999998</v>
      </c>
      <c r="E387" s="97"/>
      <c r="F387" s="103"/>
      <c r="G387" s="103"/>
      <c r="H387" s="103"/>
      <c r="I387" s="103"/>
      <c r="J387" s="103"/>
      <c r="K387" s="95"/>
      <c r="L387" s="5" t="s">
        <v>249</v>
      </c>
      <c r="IK387" s="65"/>
      <c r="IL387" s="47"/>
      <c r="IM387" s="29" t="s">
        <v>16</v>
      </c>
      <c r="IN387" s="30" t="s">
        <v>17</v>
      </c>
      <c r="IO387" s="58">
        <v>0.151</v>
      </c>
      <c r="IP387" s="48">
        <f>IP385*IO387</f>
        <v>0.30199999999999999</v>
      </c>
      <c r="IQ387" s="59"/>
      <c r="IR387" s="59"/>
      <c r="IS387" s="59"/>
      <c r="IT387" s="60"/>
      <c r="IU387" s="61">
        <v>3.2</v>
      </c>
      <c r="IV387" s="61">
        <f>IP387*IU387</f>
        <v>0.96640000000000004</v>
      </c>
      <c r="IW387" s="49">
        <f>IR387+IT387+IV387</f>
        <v>0.96640000000000004</v>
      </c>
      <c r="SG387" s="65"/>
      <c r="SH387" s="47"/>
      <c r="SI387" s="29" t="s">
        <v>16</v>
      </c>
      <c r="SJ387" s="30" t="s">
        <v>17</v>
      </c>
      <c r="SK387" s="58">
        <v>0.151</v>
      </c>
      <c r="SL387" s="48">
        <f>SL385*SK387</f>
        <v>0.30199999999999999</v>
      </c>
      <c r="SM387" s="59"/>
      <c r="SN387" s="59"/>
      <c r="SO387" s="59"/>
      <c r="SP387" s="60"/>
      <c r="SQ387" s="61">
        <v>3.2</v>
      </c>
      <c r="SR387" s="61">
        <f>SL387*SQ387</f>
        <v>0.96640000000000004</v>
      </c>
      <c r="SS387" s="49">
        <f>SN387+SP387+SR387</f>
        <v>0.96640000000000004</v>
      </c>
      <c r="ACC387" s="65"/>
      <c r="ACD387" s="47"/>
      <c r="ACE387" s="29" t="s">
        <v>16</v>
      </c>
      <c r="ACF387" s="30" t="s">
        <v>17</v>
      </c>
      <c r="ACG387" s="58">
        <v>0.151</v>
      </c>
      <c r="ACH387" s="48">
        <f>ACH385*ACG387</f>
        <v>0.30199999999999999</v>
      </c>
      <c r="ACI387" s="59"/>
      <c r="ACJ387" s="59"/>
      <c r="ACK387" s="59"/>
      <c r="ACL387" s="60"/>
      <c r="ACM387" s="61">
        <v>3.2</v>
      </c>
      <c r="ACN387" s="61">
        <f>ACH387*ACM387</f>
        <v>0.96640000000000004</v>
      </c>
      <c r="ACO387" s="49">
        <f>ACJ387+ACL387+ACN387</f>
        <v>0.96640000000000004</v>
      </c>
      <c r="ALY387" s="65"/>
      <c r="ALZ387" s="47"/>
      <c r="AMA387" s="29" t="s">
        <v>16</v>
      </c>
      <c r="AMB387" s="30" t="s">
        <v>17</v>
      </c>
      <c r="AMC387" s="58">
        <v>0.151</v>
      </c>
      <c r="AMD387" s="48">
        <f>AMD385*AMC387</f>
        <v>0.30199999999999999</v>
      </c>
      <c r="AME387" s="59"/>
      <c r="AMF387" s="59"/>
      <c r="AMG387" s="59"/>
      <c r="AMH387" s="60"/>
      <c r="AMI387" s="61">
        <v>3.2</v>
      </c>
      <c r="AMJ387" s="61">
        <f>AMD387*AMI387</f>
        <v>0.96640000000000004</v>
      </c>
      <c r="AMK387" s="49">
        <f>AMF387+AMH387+AMJ387</f>
        <v>0.96640000000000004</v>
      </c>
      <c r="AVU387" s="65"/>
      <c r="AVV387" s="47"/>
      <c r="AVW387" s="29" t="s">
        <v>16</v>
      </c>
      <c r="AVX387" s="30" t="s">
        <v>17</v>
      </c>
      <c r="AVY387" s="58">
        <v>0.151</v>
      </c>
      <c r="AVZ387" s="48">
        <f>AVZ385*AVY387</f>
        <v>0.30199999999999999</v>
      </c>
      <c r="AWA387" s="59"/>
      <c r="AWB387" s="59"/>
      <c r="AWC387" s="59"/>
      <c r="AWD387" s="60"/>
      <c r="AWE387" s="61">
        <v>3.2</v>
      </c>
      <c r="AWF387" s="61">
        <f>AVZ387*AWE387</f>
        <v>0.96640000000000004</v>
      </c>
      <c r="AWG387" s="49">
        <f>AWB387+AWD387+AWF387</f>
        <v>0.96640000000000004</v>
      </c>
      <c r="BFQ387" s="65"/>
      <c r="BFR387" s="47"/>
      <c r="BFS387" s="29" t="s">
        <v>16</v>
      </c>
      <c r="BFT387" s="30" t="s">
        <v>17</v>
      </c>
      <c r="BFU387" s="58">
        <v>0.151</v>
      </c>
      <c r="BFV387" s="48">
        <f>BFV385*BFU387</f>
        <v>0.30199999999999999</v>
      </c>
      <c r="BFW387" s="59"/>
      <c r="BFX387" s="59"/>
      <c r="BFY387" s="59"/>
      <c r="BFZ387" s="60"/>
      <c r="BGA387" s="61">
        <v>3.2</v>
      </c>
      <c r="BGB387" s="61">
        <f>BFV387*BGA387</f>
        <v>0.96640000000000004</v>
      </c>
      <c r="BGC387" s="49">
        <f>BFX387+BFZ387+BGB387</f>
        <v>0.96640000000000004</v>
      </c>
      <c r="BPM387" s="65"/>
      <c r="BPN387" s="47"/>
      <c r="BPO387" s="29" t="s">
        <v>16</v>
      </c>
      <c r="BPP387" s="30" t="s">
        <v>17</v>
      </c>
      <c r="BPQ387" s="58">
        <v>0.151</v>
      </c>
      <c r="BPR387" s="48">
        <f>BPR385*BPQ387</f>
        <v>0.30199999999999999</v>
      </c>
      <c r="BPS387" s="59"/>
      <c r="BPT387" s="59"/>
      <c r="BPU387" s="59"/>
      <c r="BPV387" s="60"/>
      <c r="BPW387" s="61">
        <v>3.2</v>
      </c>
      <c r="BPX387" s="61">
        <f>BPR387*BPW387</f>
        <v>0.96640000000000004</v>
      </c>
      <c r="BPY387" s="49">
        <f>BPT387+BPV387+BPX387</f>
        <v>0.96640000000000004</v>
      </c>
      <c r="BZI387" s="65"/>
      <c r="BZJ387" s="47"/>
      <c r="BZK387" s="29" t="s">
        <v>16</v>
      </c>
      <c r="BZL387" s="30" t="s">
        <v>17</v>
      </c>
      <c r="BZM387" s="58">
        <v>0.151</v>
      </c>
      <c r="BZN387" s="48">
        <f>BZN385*BZM387</f>
        <v>0.30199999999999999</v>
      </c>
      <c r="BZO387" s="59"/>
      <c r="BZP387" s="59"/>
      <c r="BZQ387" s="59"/>
      <c r="BZR387" s="60"/>
      <c r="BZS387" s="61">
        <v>3.2</v>
      </c>
      <c r="BZT387" s="61">
        <f>BZN387*BZS387</f>
        <v>0.96640000000000004</v>
      </c>
      <c r="BZU387" s="49">
        <f>BZP387+BZR387+BZT387</f>
        <v>0.96640000000000004</v>
      </c>
      <c r="CJE387" s="65"/>
      <c r="CJF387" s="47"/>
      <c r="CJG387" s="29" t="s">
        <v>16</v>
      </c>
      <c r="CJH387" s="30" t="s">
        <v>17</v>
      </c>
      <c r="CJI387" s="58">
        <v>0.151</v>
      </c>
      <c r="CJJ387" s="48">
        <f>CJJ385*CJI387</f>
        <v>0.30199999999999999</v>
      </c>
      <c r="CJK387" s="59"/>
      <c r="CJL387" s="59"/>
      <c r="CJM387" s="59"/>
      <c r="CJN387" s="60"/>
      <c r="CJO387" s="61">
        <v>3.2</v>
      </c>
      <c r="CJP387" s="61">
        <f>CJJ387*CJO387</f>
        <v>0.96640000000000004</v>
      </c>
      <c r="CJQ387" s="49">
        <f>CJL387+CJN387+CJP387</f>
        <v>0.96640000000000004</v>
      </c>
      <c r="CTA387" s="65"/>
      <c r="CTB387" s="47"/>
      <c r="CTC387" s="29" t="s">
        <v>16</v>
      </c>
      <c r="CTD387" s="30" t="s">
        <v>17</v>
      </c>
      <c r="CTE387" s="58">
        <v>0.151</v>
      </c>
      <c r="CTF387" s="48">
        <f>CTF385*CTE387</f>
        <v>0.30199999999999999</v>
      </c>
      <c r="CTG387" s="59"/>
      <c r="CTH387" s="59"/>
      <c r="CTI387" s="59"/>
      <c r="CTJ387" s="60"/>
      <c r="CTK387" s="61">
        <v>3.2</v>
      </c>
      <c r="CTL387" s="61">
        <f>CTF387*CTK387</f>
        <v>0.96640000000000004</v>
      </c>
      <c r="CTM387" s="49">
        <f>CTH387+CTJ387+CTL387</f>
        <v>0.96640000000000004</v>
      </c>
      <c r="DCW387" s="65"/>
      <c r="DCX387" s="47"/>
      <c r="DCY387" s="29" t="s">
        <v>16</v>
      </c>
      <c r="DCZ387" s="30" t="s">
        <v>17</v>
      </c>
      <c r="DDA387" s="58">
        <v>0.151</v>
      </c>
      <c r="DDB387" s="48">
        <f>DDB385*DDA387</f>
        <v>0.30199999999999999</v>
      </c>
      <c r="DDC387" s="59"/>
      <c r="DDD387" s="59"/>
      <c r="DDE387" s="59"/>
      <c r="DDF387" s="60"/>
      <c r="DDG387" s="61">
        <v>3.2</v>
      </c>
      <c r="DDH387" s="61">
        <f>DDB387*DDG387</f>
        <v>0.96640000000000004</v>
      </c>
      <c r="DDI387" s="49">
        <f>DDD387+DDF387+DDH387</f>
        <v>0.96640000000000004</v>
      </c>
      <c r="DMS387" s="65"/>
      <c r="DMT387" s="47"/>
      <c r="DMU387" s="29" t="s">
        <v>16</v>
      </c>
      <c r="DMV387" s="30" t="s">
        <v>17</v>
      </c>
      <c r="DMW387" s="58">
        <v>0.151</v>
      </c>
      <c r="DMX387" s="48">
        <f>DMX385*DMW387</f>
        <v>0.30199999999999999</v>
      </c>
      <c r="DMY387" s="59"/>
      <c r="DMZ387" s="59"/>
      <c r="DNA387" s="59"/>
      <c r="DNB387" s="60"/>
      <c r="DNC387" s="61">
        <v>3.2</v>
      </c>
      <c r="DND387" s="61">
        <f>DMX387*DNC387</f>
        <v>0.96640000000000004</v>
      </c>
      <c r="DNE387" s="49">
        <f>DMZ387+DNB387+DND387</f>
        <v>0.96640000000000004</v>
      </c>
      <c r="DWO387" s="65"/>
      <c r="DWP387" s="47"/>
      <c r="DWQ387" s="29" t="s">
        <v>16</v>
      </c>
      <c r="DWR387" s="30" t="s">
        <v>17</v>
      </c>
      <c r="DWS387" s="58">
        <v>0.151</v>
      </c>
      <c r="DWT387" s="48">
        <f>DWT385*DWS387</f>
        <v>0.30199999999999999</v>
      </c>
      <c r="DWU387" s="59"/>
      <c r="DWV387" s="59"/>
      <c r="DWW387" s="59"/>
      <c r="DWX387" s="60"/>
      <c r="DWY387" s="61">
        <v>3.2</v>
      </c>
      <c r="DWZ387" s="61">
        <f>DWT387*DWY387</f>
        <v>0.96640000000000004</v>
      </c>
      <c r="DXA387" s="49">
        <f>DWV387+DWX387+DWZ387</f>
        <v>0.96640000000000004</v>
      </c>
      <c r="EGK387" s="65"/>
      <c r="EGL387" s="47"/>
      <c r="EGM387" s="29" t="s">
        <v>16</v>
      </c>
      <c r="EGN387" s="30" t="s">
        <v>17</v>
      </c>
      <c r="EGO387" s="58">
        <v>0.151</v>
      </c>
      <c r="EGP387" s="48">
        <f>EGP385*EGO387</f>
        <v>0.30199999999999999</v>
      </c>
      <c r="EGQ387" s="59"/>
      <c r="EGR387" s="59"/>
      <c r="EGS387" s="59"/>
      <c r="EGT387" s="60"/>
      <c r="EGU387" s="61">
        <v>3.2</v>
      </c>
      <c r="EGV387" s="61">
        <f>EGP387*EGU387</f>
        <v>0.96640000000000004</v>
      </c>
      <c r="EGW387" s="49">
        <f>EGR387+EGT387+EGV387</f>
        <v>0.96640000000000004</v>
      </c>
      <c r="EQG387" s="65"/>
      <c r="EQH387" s="47"/>
      <c r="EQI387" s="29" t="s">
        <v>16</v>
      </c>
      <c r="EQJ387" s="30" t="s">
        <v>17</v>
      </c>
      <c r="EQK387" s="58">
        <v>0.151</v>
      </c>
      <c r="EQL387" s="48">
        <f>EQL385*EQK387</f>
        <v>0.30199999999999999</v>
      </c>
      <c r="EQM387" s="59"/>
      <c r="EQN387" s="59"/>
      <c r="EQO387" s="59"/>
      <c r="EQP387" s="60"/>
      <c r="EQQ387" s="61">
        <v>3.2</v>
      </c>
      <c r="EQR387" s="61">
        <f>EQL387*EQQ387</f>
        <v>0.96640000000000004</v>
      </c>
      <c r="EQS387" s="49">
        <f>EQN387+EQP387+EQR387</f>
        <v>0.96640000000000004</v>
      </c>
      <c r="FAC387" s="65"/>
      <c r="FAD387" s="47"/>
      <c r="FAE387" s="29" t="s">
        <v>16</v>
      </c>
      <c r="FAF387" s="30" t="s">
        <v>17</v>
      </c>
      <c r="FAG387" s="58">
        <v>0.151</v>
      </c>
      <c r="FAH387" s="48">
        <f>FAH385*FAG387</f>
        <v>0.30199999999999999</v>
      </c>
      <c r="FAI387" s="59"/>
      <c r="FAJ387" s="59"/>
      <c r="FAK387" s="59"/>
      <c r="FAL387" s="60"/>
      <c r="FAM387" s="61">
        <v>3.2</v>
      </c>
      <c r="FAN387" s="61">
        <f>FAH387*FAM387</f>
        <v>0.96640000000000004</v>
      </c>
      <c r="FAO387" s="49">
        <f>FAJ387+FAL387+FAN387</f>
        <v>0.96640000000000004</v>
      </c>
      <c r="FJY387" s="65"/>
      <c r="FJZ387" s="47"/>
      <c r="FKA387" s="29" t="s">
        <v>16</v>
      </c>
      <c r="FKB387" s="30" t="s">
        <v>17</v>
      </c>
      <c r="FKC387" s="58">
        <v>0.151</v>
      </c>
      <c r="FKD387" s="48">
        <f>FKD385*FKC387</f>
        <v>0.30199999999999999</v>
      </c>
      <c r="FKE387" s="59"/>
      <c r="FKF387" s="59"/>
      <c r="FKG387" s="59"/>
      <c r="FKH387" s="60"/>
      <c r="FKI387" s="61">
        <v>3.2</v>
      </c>
      <c r="FKJ387" s="61">
        <f>FKD387*FKI387</f>
        <v>0.96640000000000004</v>
      </c>
      <c r="FKK387" s="49">
        <f>FKF387+FKH387+FKJ387</f>
        <v>0.96640000000000004</v>
      </c>
      <c r="FTU387" s="65"/>
      <c r="FTV387" s="47"/>
      <c r="FTW387" s="29" t="s">
        <v>16</v>
      </c>
      <c r="FTX387" s="30" t="s">
        <v>17</v>
      </c>
      <c r="FTY387" s="58">
        <v>0.151</v>
      </c>
      <c r="FTZ387" s="48">
        <f>FTZ385*FTY387</f>
        <v>0.30199999999999999</v>
      </c>
      <c r="FUA387" s="59"/>
      <c r="FUB387" s="59"/>
      <c r="FUC387" s="59"/>
      <c r="FUD387" s="60"/>
      <c r="FUE387" s="61">
        <v>3.2</v>
      </c>
      <c r="FUF387" s="61">
        <f>FTZ387*FUE387</f>
        <v>0.96640000000000004</v>
      </c>
      <c r="FUG387" s="49">
        <f>FUB387+FUD387+FUF387</f>
        <v>0.96640000000000004</v>
      </c>
      <c r="GDQ387" s="65"/>
      <c r="GDR387" s="47"/>
      <c r="GDS387" s="29" t="s">
        <v>16</v>
      </c>
      <c r="GDT387" s="30" t="s">
        <v>17</v>
      </c>
      <c r="GDU387" s="58">
        <v>0.151</v>
      </c>
      <c r="GDV387" s="48">
        <f>GDV385*GDU387</f>
        <v>0.30199999999999999</v>
      </c>
      <c r="GDW387" s="59"/>
      <c r="GDX387" s="59"/>
      <c r="GDY387" s="59"/>
      <c r="GDZ387" s="60"/>
      <c r="GEA387" s="61">
        <v>3.2</v>
      </c>
      <c r="GEB387" s="61">
        <f>GDV387*GEA387</f>
        <v>0.96640000000000004</v>
      </c>
      <c r="GEC387" s="49">
        <f>GDX387+GDZ387+GEB387</f>
        <v>0.96640000000000004</v>
      </c>
      <c r="GNM387" s="65"/>
      <c r="GNN387" s="47"/>
      <c r="GNO387" s="29" t="s">
        <v>16</v>
      </c>
      <c r="GNP387" s="30" t="s">
        <v>17</v>
      </c>
      <c r="GNQ387" s="58">
        <v>0.151</v>
      </c>
      <c r="GNR387" s="48">
        <f>GNR385*GNQ387</f>
        <v>0.30199999999999999</v>
      </c>
      <c r="GNS387" s="59"/>
      <c r="GNT387" s="59"/>
      <c r="GNU387" s="59"/>
      <c r="GNV387" s="60"/>
      <c r="GNW387" s="61">
        <v>3.2</v>
      </c>
      <c r="GNX387" s="61">
        <f>GNR387*GNW387</f>
        <v>0.96640000000000004</v>
      </c>
      <c r="GNY387" s="49">
        <f>GNT387+GNV387+GNX387</f>
        <v>0.96640000000000004</v>
      </c>
      <c r="GXI387" s="65"/>
      <c r="GXJ387" s="47"/>
      <c r="GXK387" s="29" t="s">
        <v>16</v>
      </c>
      <c r="GXL387" s="30" t="s">
        <v>17</v>
      </c>
      <c r="GXM387" s="58">
        <v>0.151</v>
      </c>
      <c r="GXN387" s="48">
        <f>GXN385*GXM387</f>
        <v>0.30199999999999999</v>
      </c>
      <c r="GXO387" s="59"/>
      <c r="GXP387" s="59"/>
      <c r="GXQ387" s="59"/>
      <c r="GXR387" s="60"/>
      <c r="GXS387" s="61">
        <v>3.2</v>
      </c>
      <c r="GXT387" s="61">
        <f>GXN387*GXS387</f>
        <v>0.96640000000000004</v>
      </c>
      <c r="GXU387" s="49">
        <f>GXP387+GXR387+GXT387</f>
        <v>0.96640000000000004</v>
      </c>
      <c r="HHE387" s="65"/>
      <c r="HHF387" s="47"/>
      <c r="HHG387" s="29" t="s">
        <v>16</v>
      </c>
      <c r="HHH387" s="30" t="s">
        <v>17</v>
      </c>
      <c r="HHI387" s="58">
        <v>0.151</v>
      </c>
      <c r="HHJ387" s="48">
        <f>HHJ385*HHI387</f>
        <v>0.30199999999999999</v>
      </c>
      <c r="HHK387" s="59"/>
      <c r="HHL387" s="59"/>
      <c r="HHM387" s="59"/>
      <c r="HHN387" s="60"/>
      <c r="HHO387" s="61">
        <v>3.2</v>
      </c>
      <c r="HHP387" s="61">
        <f>HHJ387*HHO387</f>
        <v>0.96640000000000004</v>
      </c>
      <c r="HHQ387" s="49">
        <f>HHL387+HHN387+HHP387</f>
        <v>0.96640000000000004</v>
      </c>
      <c r="HRA387" s="65"/>
      <c r="HRB387" s="47"/>
      <c r="HRC387" s="29" t="s">
        <v>16</v>
      </c>
      <c r="HRD387" s="30" t="s">
        <v>17</v>
      </c>
      <c r="HRE387" s="58">
        <v>0.151</v>
      </c>
      <c r="HRF387" s="48">
        <f>HRF385*HRE387</f>
        <v>0.30199999999999999</v>
      </c>
      <c r="HRG387" s="59"/>
      <c r="HRH387" s="59"/>
      <c r="HRI387" s="59"/>
      <c r="HRJ387" s="60"/>
      <c r="HRK387" s="61">
        <v>3.2</v>
      </c>
      <c r="HRL387" s="61">
        <f>HRF387*HRK387</f>
        <v>0.96640000000000004</v>
      </c>
      <c r="HRM387" s="49">
        <f>HRH387+HRJ387+HRL387</f>
        <v>0.96640000000000004</v>
      </c>
      <c r="IAW387" s="65"/>
      <c r="IAX387" s="47"/>
      <c r="IAY387" s="29" t="s">
        <v>16</v>
      </c>
      <c r="IAZ387" s="30" t="s">
        <v>17</v>
      </c>
      <c r="IBA387" s="58">
        <v>0.151</v>
      </c>
      <c r="IBB387" s="48">
        <f>IBB385*IBA387</f>
        <v>0.30199999999999999</v>
      </c>
      <c r="IBC387" s="59"/>
      <c r="IBD387" s="59"/>
      <c r="IBE387" s="59"/>
      <c r="IBF387" s="60"/>
      <c r="IBG387" s="61">
        <v>3.2</v>
      </c>
      <c r="IBH387" s="61">
        <f>IBB387*IBG387</f>
        <v>0.96640000000000004</v>
      </c>
      <c r="IBI387" s="49">
        <f>IBD387+IBF387+IBH387</f>
        <v>0.96640000000000004</v>
      </c>
      <c r="IKS387" s="65"/>
      <c r="IKT387" s="47"/>
      <c r="IKU387" s="29" t="s">
        <v>16</v>
      </c>
      <c r="IKV387" s="30" t="s">
        <v>17</v>
      </c>
      <c r="IKW387" s="58">
        <v>0.151</v>
      </c>
      <c r="IKX387" s="48">
        <f>IKX385*IKW387</f>
        <v>0.30199999999999999</v>
      </c>
      <c r="IKY387" s="59"/>
      <c r="IKZ387" s="59"/>
      <c r="ILA387" s="59"/>
      <c r="ILB387" s="60"/>
      <c r="ILC387" s="61">
        <v>3.2</v>
      </c>
      <c r="ILD387" s="61">
        <f>IKX387*ILC387</f>
        <v>0.96640000000000004</v>
      </c>
      <c r="ILE387" s="49">
        <f>IKZ387+ILB387+ILD387</f>
        <v>0.96640000000000004</v>
      </c>
      <c r="IUO387" s="65"/>
      <c r="IUP387" s="47"/>
      <c r="IUQ387" s="29" t="s">
        <v>16</v>
      </c>
      <c r="IUR387" s="30" t="s">
        <v>17</v>
      </c>
      <c r="IUS387" s="58">
        <v>0.151</v>
      </c>
      <c r="IUT387" s="48">
        <f>IUT385*IUS387</f>
        <v>0.30199999999999999</v>
      </c>
      <c r="IUU387" s="59"/>
      <c r="IUV387" s="59"/>
      <c r="IUW387" s="59"/>
      <c r="IUX387" s="60"/>
      <c r="IUY387" s="61">
        <v>3.2</v>
      </c>
      <c r="IUZ387" s="61">
        <f>IUT387*IUY387</f>
        <v>0.96640000000000004</v>
      </c>
      <c r="IVA387" s="49">
        <f>IUV387+IUX387+IUZ387</f>
        <v>0.96640000000000004</v>
      </c>
      <c r="JEK387" s="65"/>
      <c r="JEL387" s="47"/>
      <c r="JEM387" s="29" t="s">
        <v>16</v>
      </c>
      <c r="JEN387" s="30" t="s">
        <v>17</v>
      </c>
      <c r="JEO387" s="58">
        <v>0.151</v>
      </c>
      <c r="JEP387" s="48">
        <f>JEP385*JEO387</f>
        <v>0.30199999999999999</v>
      </c>
      <c r="JEQ387" s="59"/>
      <c r="JER387" s="59"/>
      <c r="JES387" s="59"/>
      <c r="JET387" s="60"/>
      <c r="JEU387" s="61">
        <v>3.2</v>
      </c>
      <c r="JEV387" s="61">
        <f>JEP387*JEU387</f>
        <v>0.96640000000000004</v>
      </c>
      <c r="JEW387" s="49">
        <f>JER387+JET387+JEV387</f>
        <v>0.96640000000000004</v>
      </c>
      <c r="JOG387" s="65"/>
      <c r="JOH387" s="47"/>
      <c r="JOI387" s="29" t="s">
        <v>16</v>
      </c>
      <c r="JOJ387" s="30" t="s">
        <v>17</v>
      </c>
      <c r="JOK387" s="58">
        <v>0.151</v>
      </c>
      <c r="JOL387" s="48">
        <f>JOL385*JOK387</f>
        <v>0.30199999999999999</v>
      </c>
      <c r="JOM387" s="59"/>
      <c r="JON387" s="59"/>
      <c r="JOO387" s="59"/>
      <c r="JOP387" s="60"/>
      <c r="JOQ387" s="61">
        <v>3.2</v>
      </c>
      <c r="JOR387" s="61">
        <f>JOL387*JOQ387</f>
        <v>0.96640000000000004</v>
      </c>
      <c r="JOS387" s="49">
        <f>JON387+JOP387+JOR387</f>
        <v>0.96640000000000004</v>
      </c>
      <c r="JYC387" s="65"/>
      <c r="JYD387" s="47"/>
      <c r="JYE387" s="29" t="s">
        <v>16</v>
      </c>
      <c r="JYF387" s="30" t="s">
        <v>17</v>
      </c>
      <c r="JYG387" s="58">
        <v>0.151</v>
      </c>
      <c r="JYH387" s="48">
        <f>JYH385*JYG387</f>
        <v>0.30199999999999999</v>
      </c>
      <c r="JYI387" s="59"/>
      <c r="JYJ387" s="59"/>
      <c r="JYK387" s="59"/>
      <c r="JYL387" s="60"/>
      <c r="JYM387" s="61">
        <v>3.2</v>
      </c>
      <c r="JYN387" s="61">
        <f>JYH387*JYM387</f>
        <v>0.96640000000000004</v>
      </c>
      <c r="JYO387" s="49">
        <f>JYJ387+JYL387+JYN387</f>
        <v>0.96640000000000004</v>
      </c>
      <c r="KHY387" s="65"/>
      <c r="KHZ387" s="47"/>
      <c r="KIA387" s="29" t="s">
        <v>16</v>
      </c>
      <c r="KIB387" s="30" t="s">
        <v>17</v>
      </c>
      <c r="KIC387" s="58">
        <v>0.151</v>
      </c>
      <c r="KID387" s="48">
        <f>KID385*KIC387</f>
        <v>0.30199999999999999</v>
      </c>
      <c r="KIE387" s="59"/>
      <c r="KIF387" s="59"/>
      <c r="KIG387" s="59"/>
      <c r="KIH387" s="60"/>
      <c r="KII387" s="61">
        <v>3.2</v>
      </c>
      <c r="KIJ387" s="61">
        <f>KID387*KII387</f>
        <v>0.96640000000000004</v>
      </c>
      <c r="KIK387" s="49">
        <f>KIF387+KIH387+KIJ387</f>
        <v>0.96640000000000004</v>
      </c>
      <c r="KRU387" s="65"/>
      <c r="KRV387" s="47"/>
      <c r="KRW387" s="29" t="s">
        <v>16</v>
      </c>
      <c r="KRX387" s="30" t="s">
        <v>17</v>
      </c>
      <c r="KRY387" s="58">
        <v>0.151</v>
      </c>
      <c r="KRZ387" s="48">
        <f>KRZ385*KRY387</f>
        <v>0.30199999999999999</v>
      </c>
      <c r="KSA387" s="59"/>
      <c r="KSB387" s="59"/>
      <c r="KSC387" s="59"/>
      <c r="KSD387" s="60"/>
      <c r="KSE387" s="61">
        <v>3.2</v>
      </c>
      <c r="KSF387" s="61">
        <f>KRZ387*KSE387</f>
        <v>0.96640000000000004</v>
      </c>
      <c r="KSG387" s="49">
        <f>KSB387+KSD387+KSF387</f>
        <v>0.96640000000000004</v>
      </c>
      <c r="LBQ387" s="65"/>
      <c r="LBR387" s="47"/>
      <c r="LBS387" s="29" t="s">
        <v>16</v>
      </c>
      <c r="LBT387" s="30" t="s">
        <v>17</v>
      </c>
      <c r="LBU387" s="58">
        <v>0.151</v>
      </c>
      <c r="LBV387" s="48">
        <f>LBV385*LBU387</f>
        <v>0.30199999999999999</v>
      </c>
      <c r="LBW387" s="59"/>
      <c r="LBX387" s="59"/>
      <c r="LBY387" s="59"/>
      <c r="LBZ387" s="60"/>
      <c r="LCA387" s="61">
        <v>3.2</v>
      </c>
      <c r="LCB387" s="61">
        <f>LBV387*LCA387</f>
        <v>0.96640000000000004</v>
      </c>
      <c r="LCC387" s="49">
        <f>LBX387+LBZ387+LCB387</f>
        <v>0.96640000000000004</v>
      </c>
      <c r="LLM387" s="65"/>
      <c r="LLN387" s="47"/>
      <c r="LLO387" s="29" t="s">
        <v>16</v>
      </c>
      <c r="LLP387" s="30" t="s">
        <v>17</v>
      </c>
      <c r="LLQ387" s="58">
        <v>0.151</v>
      </c>
      <c r="LLR387" s="48">
        <f>LLR385*LLQ387</f>
        <v>0.30199999999999999</v>
      </c>
      <c r="LLS387" s="59"/>
      <c r="LLT387" s="59"/>
      <c r="LLU387" s="59"/>
      <c r="LLV387" s="60"/>
      <c r="LLW387" s="61">
        <v>3.2</v>
      </c>
      <c r="LLX387" s="61">
        <f>LLR387*LLW387</f>
        <v>0.96640000000000004</v>
      </c>
      <c r="LLY387" s="49">
        <f>LLT387+LLV387+LLX387</f>
        <v>0.96640000000000004</v>
      </c>
      <c r="LVI387" s="65"/>
      <c r="LVJ387" s="47"/>
      <c r="LVK387" s="29" t="s">
        <v>16</v>
      </c>
      <c r="LVL387" s="30" t="s">
        <v>17</v>
      </c>
      <c r="LVM387" s="58">
        <v>0.151</v>
      </c>
      <c r="LVN387" s="48">
        <f>LVN385*LVM387</f>
        <v>0.30199999999999999</v>
      </c>
      <c r="LVO387" s="59"/>
      <c r="LVP387" s="59"/>
      <c r="LVQ387" s="59"/>
      <c r="LVR387" s="60"/>
      <c r="LVS387" s="61">
        <v>3.2</v>
      </c>
      <c r="LVT387" s="61">
        <f>LVN387*LVS387</f>
        <v>0.96640000000000004</v>
      </c>
      <c r="LVU387" s="49">
        <f>LVP387+LVR387+LVT387</f>
        <v>0.96640000000000004</v>
      </c>
      <c r="MFE387" s="65"/>
      <c r="MFF387" s="47"/>
      <c r="MFG387" s="29" t="s">
        <v>16</v>
      </c>
      <c r="MFH387" s="30" t="s">
        <v>17</v>
      </c>
      <c r="MFI387" s="58">
        <v>0.151</v>
      </c>
      <c r="MFJ387" s="48">
        <f>MFJ385*MFI387</f>
        <v>0.30199999999999999</v>
      </c>
      <c r="MFK387" s="59"/>
      <c r="MFL387" s="59"/>
      <c r="MFM387" s="59"/>
      <c r="MFN387" s="60"/>
      <c r="MFO387" s="61">
        <v>3.2</v>
      </c>
      <c r="MFP387" s="61">
        <f>MFJ387*MFO387</f>
        <v>0.96640000000000004</v>
      </c>
      <c r="MFQ387" s="49">
        <f>MFL387+MFN387+MFP387</f>
        <v>0.96640000000000004</v>
      </c>
      <c r="MPA387" s="65"/>
      <c r="MPB387" s="47"/>
      <c r="MPC387" s="29" t="s">
        <v>16</v>
      </c>
      <c r="MPD387" s="30" t="s">
        <v>17</v>
      </c>
      <c r="MPE387" s="58">
        <v>0.151</v>
      </c>
      <c r="MPF387" s="48">
        <f>MPF385*MPE387</f>
        <v>0.30199999999999999</v>
      </c>
      <c r="MPG387" s="59"/>
      <c r="MPH387" s="59"/>
      <c r="MPI387" s="59"/>
      <c r="MPJ387" s="60"/>
      <c r="MPK387" s="61">
        <v>3.2</v>
      </c>
      <c r="MPL387" s="61">
        <f>MPF387*MPK387</f>
        <v>0.96640000000000004</v>
      </c>
      <c r="MPM387" s="49">
        <f>MPH387+MPJ387+MPL387</f>
        <v>0.96640000000000004</v>
      </c>
      <c r="MYW387" s="65"/>
      <c r="MYX387" s="47"/>
      <c r="MYY387" s="29" t="s">
        <v>16</v>
      </c>
      <c r="MYZ387" s="30" t="s">
        <v>17</v>
      </c>
      <c r="MZA387" s="58">
        <v>0.151</v>
      </c>
      <c r="MZB387" s="48">
        <f>MZB385*MZA387</f>
        <v>0.30199999999999999</v>
      </c>
      <c r="MZC387" s="59"/>
      <c r="MZD387" s="59"/>
      <c r="MZE387" s="59"/>
      <c r="MZF387" s="60"/>
      <c r="MZG387" s="61">
        <v>3.2</v>
      </c>
      <c r="MZH387" s="61">
        <f>MZB387*MZG387</f>
        <v>0.96640000000000004</v>
      </c>
      <c r="MZI387" s="49">
        <f>MZD387+MZF387+MZH387</f>
        <v>0.96640000000000004</v>
      </c>
      <c r="NIS387" s="65"/>
      <c r="NIT387" s="47"/>
      <c r="NIU387" s="29" t="s">
        <v>16</v>
      </c>
      <c r="NIV387" s="30" t="s">
        <v>17</v>
      </c>
      <c r="NIW387" s="58">
        <v>0.151</v>
      </c>
      <c r="NIX387" s="48">
        <f>NIX385*NIW387</f>
        <v>0.30199999999999999</v>
      </c>
      <c r="NIY387" s="59"/>
      <c r="NIZ387" s="59"/>
      <c r="NJA387" s="59"/>
      <c r="NJB387" s="60"/>
      <c r="NJC387" s="61">
        <v>3.2</v>
      </c>
      <c r="NJD387" s="61">
        <f>NIX387*NJC387</f>
        <v>0.96640000000000004</v>
      </c>
      <c r="NJE387" s="49">
        <f>NIZ387+NJB387+NJD387</f>
        <v>0.96640000000000004</v>
      </c>
      <c r="NSO387" s="65"/>
      <c r="NSP387" s="47"/>
      <c r="NSQ387" s="29" t="s">
        <v>16</v>
      </c>
      <c r="NSR387" s="30" t="s">
        <v>17</v>
      </c>
      <c r="NSS387" s="58">
        <v>0.151</v>
      </c>
      <c r="NST387" s="48">
        <f>NST385*NSS387</f>
        <v>0.30199999999999999</v>
      </c>
      <c r="NSU387" s="59"/>
      <c r="NSV387" s="59"/>
      <c r="NSW387" s="59"/>
      <c r="NSX387" s="60"/>
      <c r="NSY387" s="61">
        <v>3.2</v>
      </c>
      <c r="NSZ387" s="61">
        <f>NST387*NSY387</f>
        <v>0.96640000000000004</v>
      </c>
      <c r="NTA387" s="49">
        <f>NSV387+NSX387+NSZ387</f>
        <v>0.96640000000000004</v>
      </c>
      <c r="OCK387" s="65"/>
      <c r="OCL387" s="47"/>
      <c r="OCM387" s="29" t="s">
        <v>16</v>
      </c>
      <c r="OCN387" s="30" t="s">
        <v>17</v>
      </c>
      <c r="OCO387" s="58">
        <v>0.151</v>
      </c>
      <c r="OCP387" s="48">
        <f>OCP385*OCO387</f>
        <v>0.30199999999999999</v>
      </c>
      <c r="OCQ387" s="59"/>
      <c r="OCR387" s="59"/>
      <c r="OCS387" s="59"/>
      <c r="OCT387" s="60"/>
      <c r="OCU387" s="61">
        <v>3.2</v>
      </c>
      <c r="OCV387" s="61">
        <f>OCP387*OCU387</f>
        <v>0.96640000000000004</v>
      </c>
      <c r="OCW387" s="49">
        <f>OCR387+OCT387+OCV387</f>
        <v>0.96640000000000004</v>
      </c>
      <c r="OMG387" s="65"/>
      <c r="OMH387" s="47"/>
      <c r="OMI387" s="29" t="s">
        <v>16</v>
      </c>
      <c r="OMJ387" s="30" t="s">
        <v>17</v>
      </c>
      <c r="OMK387" s="58">
        <v>0.151</v>
      </c>
      <c r="OML387" s="48">
        <f>OML385*OMK387</f>
        <v>0.30199999999999999</v>
      </c>
      <c r="OMM387" s="59"/>
      <c r="OMN387" s="59"/>
      <c r="OMO387" s="59"/>
      <c r="OMP387" s="60"/>
      <c r="OMQ387" s="61">
        <v>3.2</v>
      </c>
      <c r="OMR387" s="61">
        <f>OML387*OMQ387</f>
        <v>0.96640000000000004</v>
      </c>
      <c r="OMS387" s="49">
        <f>OMN387+OMP387+OMR387</f>
        <v>0.96640000000000004</v>
      </c>
      <c r="OWC387" s="65"/>
      <c r="OWD387" s="47"/>
      <c r="OWE387" s="29" t="s">
        <v>16</v>
      </c>
      <c r="OWF387" s="30" t="s">
        <v>17</v>
      </c>
      <c r="OWG387" s="58">
        <v>0.151</v>
      </c>
      <c r="OWH387" s="48">
        <f>OWH385*OWG387</f>
        <v>0.30199999999999999</v>
      </c>
      <c r="OWI387" s="59"/>
      <c r="OWJ387" s="59"/>
      <c r="OWK387" s="59"/>
      <c r="OWL387" s="60"/>
      <c r="OWM387" s="61">
        <v>3.2</v>
      </c>
      <c r="OWN387" s="61">
        <f>OWH387*OWM387</f>
        <v>0.96640000000000004</v>
      </c>
      <c r="OWO387" s="49">
        <f>OWJ387+OWL387+OWN387</f>
        <v>0.96640000000000004</v>
      </c>
      <c r="PFY387" s="65"/>
      <c r="PFZ387" s="47"/>
      <c r="PGA387" s="29" t="s">
        <v>16</v>
      </c>
      <c r="PGB387" s="30" t="s">
        <v>17</v>
      </c>
      <c r="PGC387" s="58">
        <v>0.151</v>
      </c>
      <c r="PGD387" s="48">
        <f>PGD385*PGC387</f>
        <v>0.30199999999999999</v>
      </c>
      <c r="PGE387" s="59"/>
      <c r="PGF387" s="59"/>
      <c r="PGG387" s="59"/>
      <c r="PGH387" s="60"/>
      <c r="PGI387" s="61">
        <v>3.2</v>
      </c>
      <c r="PGJ387" s="61">
        <f>PGD387*PGI387</f>
        <v>0.96640000000000004</v>
      </c>
      <c r="PGK387" s="49">
        <f>PGF387+PGH387+PGJ387</f>
        <v>0.96640000000000004</v>
      </c>
      <c r="PPU387" s="65"/>
      <c r="PPV387" s="47"/>
      <c r="PPW387" s="29" t="s">
        <v>16</v>
      </c>
      <c r="PPX387" s="30" t="s">
        <v>17</v>
      </c>
      <c r="PPY387" s="58">
        <v>0.151</v>
      </c>
      <c r="PPZ387" s="48">
        <f>PPZ385*PPY387</f>
        <v>0.30199999999999999</v>
      </c>
      <c r="PQA387" s="59"/>
      <c r="PQB387" s="59"/>
      <c r="PQC387" s="59"/>
      <c r="PQD387" s="60"/>
      <c r="PQE387" s="61">
        <v>3.2</v>
      </c>
      <c r="PQF387" s="61">
        <f>PPZ387*PQE387</f>
        <v>0.96640000000000004</v>
      </c>
      <c r="PQG387" s="49">
        <f>PQB387+PQD387+PQF387</f>
        <v>0.96640000000000004</v>
      </c>
      <c r="PZQ387" s="65"/>
      <c r="PZR387" s="47"/>
      <c r="PZS387" s="29" t="s">
        <v>16</v>
      </c>
      <c r="PZT387" s="30" t="s">
        <v>17</v>
      </c>
      <c r="PZU387" s="58">
        <v>0.151</v>
      </c>
      <c r="PZV387" s="48">
        <f>PZV385*PZU387</f>
        <v>0.30199999999999999</v>
      </c>
      <c r="PZW387" s="59"/>
      <c r="PZX387" s="59"/>
      <c r="PZY387" s="59"/>
      <c r="PZZ387" s="60"/>
      <c r="QAA387" s="61">
        <v>3.2</v>
      </c>
      <c r="QAB387" s="61">
        <f>PZV387*QAA387</f>
        <v>0.96640000000000004</v>
      </c>
      <c r="QAC387" s="49">
        <f>PZX387+PZZ387+QAB387</f>
        <v>0.96640000000000004</v>
      </c>
      <c r="QJM387" s="65"/>
      <c r="QJN387" s="47"/>
      <c r="QJO387" s="29" t="s">
        <v>16</v>
      </c>
      <c r="QJP387" s="30" t="s">
        <v>17</v>
      </c>
      <c r="QJQ387" s="58">
        <v>0.151</v>
      </c>
      <c r="QJR387" s="48">
        <f>QJR385*QJQ387</f>
        <v>0.30199999999999999</v>
      </c>
      <c r="QJS387" s="59"/>
      <c r="QJT387" s="59"/>
      <c r="QJU387" s="59"/>
      <c r="QJV387" s="60"/>
      <c r="QJW387" s="61">
        <v>3.2</v>
      </c>
      <c r="QJX387" s="61">
        <f>QJR387*QJW387</f>
        <v>0.96640000000000004</v>
      </c>
      <c r="QJY387" s="49">
        <f>QJT387+QJV387+QJX387</f>
        <v>0.96640000000000004</v>
      </c>
      <c r="QTI387" s="65"/>
      <c r="QTJ387" s="47"/>
      <c r="QTK387" s="29" t="s">
        <v>16</v>
      </c>
      <c r="QTL387" s="30" t="s">
        <v>17</v>
      </c>
      <c r="QTM387" s="58">
        <v>0.151</v>
      </c>
      <c r="QTN387" s="48">
        <f>QTN385*QTM387</f>
        <v>0.30199999999999999</v>
      </c>
      <c r="QTO387" s="59"/>
      <c r="QTP387" s="59"/>
      <c r="QTQ387" s="59"/>
      <c r="QTR387" s="60"/>
      <c r="QTS387" s="61">
        <v>3.2</v>
      </c>
      <c r="QTT387" s="61">
        <f>QTN387*QTS387</f>
        <v>0.96640000000000004</v>
      </c>
      <c r="QTU387" s="49">
        <f>QTP387+QTR387+QTT387</f>
        <v>0.96640000000000004</v>
      </c>
      <c r="RDE387" s="65"/>
      <c r="RDF387" s="47"/>
      <c r="RDG387" s="29" t="s">
        <v>16</v>
      </c>
      <c r="RDH387" s="30" t="s">
        <v>17</v>
      </c>
      <c r="RDI387" s="58">
        <v>0.151</v>
      </c>
      <c r="RDJ387" s="48">
        <f>RDJ385*RDI387</f>
        <v>0.30199999999999999</v>
      </c>
      <c r="RDK387" s="59"/>
      <c r="RDL387" s="59"/>
      <c r="RDM387" s="59"/>
      <c r="RDN387" s="60"/>
      <c r="RDO387" s="61">
        <v>3.2</v>
      </c>
      <c r="RDP387" s="61">
        <f>RDJ387*RDO387</f>
        <v>0.96640000000000004</v>
      </c>
      <c r="RDQ387" s="49">
        <f>RDL387+RDN387+RDP387</f>
        <v>0.96640000000000004</v>
      </c>
      <c r="RNA387" s="65"/>
      <c r="RNB387" s="47"/>
      <c r="RNC387" s="29" t="s">
        <v>16</v>
      </c>
      <c r="RND387" s="30" t="s">
        <v>17</v>
      </c>
      <c r="RNE387" s="58">
        <v>0.151</v>
      </c>
      <c r="RNF387" s="48">
        <f>RNF385*RNE387</f>
        <v>0.30199999999999999</v>
      </c>
      <c r="RNG387" s="59"/>
      <c r="RNH387" s="59"/>
      <c r="RNI387" s="59"/>
      <c r="RNJ387" s="60"/>
      <c r="RNK387" s="61">
        <v>3.2</v>
      </c>
      <c r="RNL387" s="61">
        <f>RNF387*RNK387</f>
        <v>0.96640000000000004</v>
      </c>
      <c r="RNM387" s="49">
        <f>RNH387+RNJ387+RNL387</f>
        <v>0.96640000000000004</v>
      </c>
      <c r="RWW387" s="65"/>
      <c r="RWX387" s="47"/>
      <c r="RWY387" s="29" t="s">
        <v>16</v>
      </c>
      <c r="RWZ387" s="30" t="s">
        <v>17</v>
      </c>
      <c r="RXA387" s="58">
        <v>0.151</v>
      </c>
      <c r="RXB387" s="48">
        <f>RXB385*RXA387</f>
        <v>0.30199999999999999</v>
      </c>
      <c r="RXC387" s="59"/>
      <c r="RXD387" s="59"/>
      <c r="RXE387" s="59"/>
      <c r="RXF387" s="60"/>
      <c r="RXG387" s="61">
        <v>3.2</v>
      </c>
      <c r="RXH387" s="61">
        <f>RXB387*RXG387</f>
        <v>0.96640000000000004</v>
      </c>
      <c r="RXI387" s="49">
        <f>RXD387+RXF387+RXH387</f>
        <v>0.96640000000000004</v>
      </c>
      <c r="SGS387" s="65"/>
      <c r="SGT387" s="47"/>
      <c r="SGU387" s="29" t="s">
        <v>16</v>
      </c>
      <c r="SGV387" s="30" t="s">
        <v>17</v>
      </c>
      <c r="SGW387" s="58">
        <v>0.151</v>
      </c>
      <c r="SGX387" s="48">
        <f>SGX385*SGW387</f>
        <v>0.30199999999999999</v>
      </c>
      <c r="SGY387" s="59"/>
      <c r="SGZ387" s="59"/>
      <c r="SHA387" s="59"/>
      <c r="SHB387" s="60"/>
      <c r="SHC387" s="61">
        <v>3.2</v>
      </c>
      <c r="SHD387" s="61">
        <f>SGX387*SHC387</f>
        <v>0.96640000000000004</v>
      </c>
      <c r="SHE387" s="49">
        <f>SGZ387+SHB387+SHD387</f>
        <v>0.96640000000000004</v>
      </c>
      <c r="SQO387" s="65"/>
      <c r="SQP387" s="47"/>
      <c r="SQQ387" s="29" t="s">
        <v>16</v>
      </c>
      <c r="SQR387" s="30" t="s">
        <v>17</v>
      </c>
      <c r="SQS387" s="58">
        <v>0.151</v>
      </c>
      <c r="SQT387" s="48">
        <f>SQT385*SQS387</f>
        <v>0.30199999999999999</v>
      </c>
      <c r="SQU387" s="59"/>
      <c r="SQV387" s="59"/>
      <c r="SQW387" s="59"/>
      <c r="SQX387" s="60"/>
      <c r="SQY387" s="61">
        <v>3.2</v>
      </c>
      <c r="SQZ387" s="61">
        <f>SQT387*SQY387</f>
        <v>0.96640000000000004</v>
      </c>
      <c r="SRA387" s="49">
        <f>SQV387+SQX387+SQZ387</f>
        <v>0.96640000000000004</v>
      </c>
      <c r="TAK387" s="65"/>
      <c r="TAL387" s="47"/>
      <c r="TAM387" s="29" t="s">
        <v>16</v>
      </c>
      <c r="TAN387" s="30" t="s">
        <v>17</v>
      </c>
      <c r="TAO387" s="58">
        <v>0.151</v>
      </c>
      <c r="TAP387" s="48">
        <f>TAP385*TAO387</f>
        <v>0.30199999999999999</v>
      </c>
      <c r="TAQ387" s="59"/>
      <c r="TAR387" s="59"/>
      <c r="TAS387" s="59"/>
      <c r="TAT387" s="60"/>
      <c r="TAU387" s="61">
        <v>3.2</v>
      </c>
      <c r="TAV387" s="61">
        <f>TAP387*TAU387</f>
        <v>0.96640000000000004</v>
      </c>
      <c r="TAW387" s="49">
        <f>TAR387+TAT387+TAV387</f>
        <v>0.96640000000000004</v>
      </c>
      <c r="TKG387" s="65"/>
      <c r="TKH387" s="47"/>
      <c r="TKI387" s="29" t="s">
        <v>16</v>
      </c>
      <c r="TKJ387" s="30" t="s">
        <v>17</v>
      </c>
      <c r="TKK387" s="58">
        <v>0.151</v>
      </c>
      <c r="TKL387" s="48">
        <f>TKL385*TKK387</f>
        <v>0.30199999999999999</v>
      </c>
      <c r="TKM387" s="59"/>
      <c r="TKN387" s="59"/>
      <c r="TKO387" s="59"/>
      <c r="TKP387" s="60"/>
      <c r="TKQ387" s="61">
        <v>3.2</v>
      </c>
      <c r="TKR387" s="61">
        <f>TKL387*TKQ387</f>
        <v>0.96640000000000004</v>
      </c>
      <c r="TKS387" s="49">
        <f>TKN387+TKP387+TKR387</f>
        <v>0.96640000000000004</v>
      </c>
      <c r="TUC387" s="65"/>
      <c r="TUD387" s="47"/>
      <c r="TUE387" s="29" t="s">
        <v>16</v>
      </c>
      <c r="TUF387" s="30" t="s">
        <v>17</v>
      </c>
      <c r="TUG387" s="58">
        <v>0.151</v>
      </c>
      <c r="TUH387" s="48">
        <f>TUH385*TUG387</f>
        <v>0.30199999999999999</v>
      </c>
      <c r="TUI387" s="59"/>
      <c r="TUJ387" s="59"/>
      <c r="TUK387" s="59"/>
      <c r="TUL387" s="60"/>
      <c r="TUM387" s="61">
        <v>3.2</v>
      </c>
      <c r="TUN387" s="61">
        <f>TUH387*TUM387</f>
        <v>0.96640000000000004</v>
      </c>
      <c r="TUO387" s="49">
        <f>TUJ387+TUL387+TUN387</f>
        <v>0.96640000000000004</v>
      </c>
      <c r="UDY387" s="65"/>
      <c r="UDZ387" s="47"/>
      <c r="UEA387" s="29" t="s">
        <v>16</v>
      </c>
      <c r="UEB387" s="30" t="s">
        <v>17</v>
      </c>
      <c r="UEC387" s="58">
        <v>0.151</v>
      </c>
      <c r="UED387" s="48">
        <f>UED385*UEC387</f>
        <v>0.30199999999999999</v>
      </c>
      <c r="UEE387" s="59"/>
      <c r="UEF387" s="59"/>
      <c r="UEG387" s="59"/>
      <c r="UEH387" s="60"/>
      <c r="UEI387" s="61">
        <v>3.2</v>
      </c>
      <c r="UEJ387" s="61">
        <f>UED387*UEI387</f>
        <v>0.96640000000000004</v>
      </c>
      <c r="UEK387" s="49">
        <f>UEF387+UEH387+UEJ387</f>
        <v>0.96640000000000004</v>
      </c>
      <c r="UNU387" s="65"/>
      <c r="UNV387" s="47"/>
      <c r="UNW387" s="29" t="s">
        <v>16</v>
      </c>
      <c r="UNX387" s="30" t="s">
        <v>17</v>
      </c>
      <c r="UNY387" s="58">
        <v>0.151</v>
      </c>
      <c r="UNZ387" s="48">
        <f>UNZ385*UNY387</f>
        <v>0.30199999999999999</v>
      </c>
      <c r="UOA387" s="59"/>
      <c r="UOB387" s="59"/>
      <c r="UOC387" s="59"/>
      <c r="UOD387" s="60"/>
      <c r="UOE387" s="61">
        <v>3.2</v>
      </c>
      <c r="UOF387" s="61">
        <f>UNZ387*UOE387</f>
        <v>0.96640000000000004</v>
      </c>
      <c r="UOG387" s="49">
        <f>UOB387+UOD387+UOF387</f>
        <v>0.96640000000000004</v>
      </c>
      <c r="UXQ387" s="65"/>
      <c r="UXR387" s="47"/>
      <c r="UXS387" s="29" t="s">
        <v>16</v>
      </c>
      <c r="UXT387" s="30" t="s">
        <v>17</v>
      </c>
      <c r="UXU387" s="58">
        <v>0.151</v>
      </c>
      <c r="UXV387" s="48">
        <f>UXV385*UXU387</f>
        <v>0.30199999999999999</v>
      </c>
      <c r="UXW387" s="59"/>
      <c r="UXX387" s="59"/>
      <c r="UXY387" s="59"/>
      <c r="UXZ387" s="60"/>
      <c r="UYA387" s="61">
        <v>3.2</v>
      </c>
      <c r="UYB387" s="61">
        <f>UXV387*UYA387</f>
        <v>0.96640000000000004</v>
      </c>
      <c r="UYC387" s="49">
        <f>UXX387+UXZ387+UYB387</f>
        <v>0.96640000000000004</v>
      </c>
      <c r="VHM387" s="65"/>
      <c r="VHN387" s="47"/>
      <c r="VHO387" s="29" t="s">
        <v>16</v>
      </c>
      <c r="VHP387" s="30" t="s">
        <v>17</v>
      </c>
      <c r="VHQ387" s="58">
        <v>0.151</v>
      </c>
      <c r="VHR387" s="48">
        <f>VHR385*VHQ387</f>
        <v>0.30199999999999999</v>
      </c>
      <c r="VHS387" s="59"/>
      <c r="VHT387" s="59"/>
      <c r="VHU387" s="59"/>
      <c r="VHV387" s="60"/>
      <c r="VHW387" s="61">
        <v>3.2</v>
      </c>
      <c r="VHX387" s="61">
        <f>VHR387*VHW387</f>
        <v>0.96640000000000004</v>
      </c>
      <c r="VHY387" s="49">
        <f>VHT387+VHV387+VHX387</f>
        <v>0.96640000000000004</v>
      </c>
      <c r="VRI387" s="65"/>
      <c r="VRJ387" s="47"/>
      <c r="VRK387" s="29" t="s">
        <v>16</v>
      </c>
      <c r="VRL387" s="30" t="s">
        <v>17</v>
      </c>
      <c r="VRM387" s="58">
        <v>0.151</v>
      </c>
      <c r="VRN387" s="48">
        <f>VRN385*VRM387</f>
        <v>0.30199999999999999</v>
      </c>
      <c r="VRO387" s="59"/>
      <c r="VRP387" s="59"/>
      <c r="VRQ387" s="59"/>
      <c r="VRR387" s="60"/>
      <c r="VRS387" s="61">
        <v>3.2</v>
      </c>
      <c r="VRT387" s="61">
        <f>VRN387*VRS387</f>
        <v>0.96640000000000004</v>
      </c>
      <c r="VRU387" s="49">
        <f>VRP387+VRR387+VRT387</f>
        <v>0.96640000000000004</v>
      </c>
      <c r="WBE387" s="65"/>
      <c r="WBF387" s="47"/>
      <c r="WBG387" s="29" t="s">
        <v>16</v>
      </c>
      <c r="WBH387" s="30" t="s">
        <v>17</v>
      </c>
      <c r="WBI387" s="58">
        <v>0.151</v>
      </c>
      <c r="WBJ387" s="48">
        <f>WBJ385*WBI387</f>
        <v>0.30199999999999999</v>
      </c>
      <c r="WBK387" s="59"/>
      <c r="WBL387" s="59"/>
      <c r="WBM387" s="59"/>
      <c r="WBN387" s="60"/>
      <c r="WBO387" s="61">
        <v>3.2</v>
      </c>
      <c r="WBP387" s="61">
        <f>WBJ387*WBO387</f>
        <v>0.96640000000000004</v>
      </c>
      <c r="WBQ387" s="49">
        <f>WBL387+WBN387+WBP387</f>
        <v>0.96640000000000004</v>
      </c>
      <c r="WLA387" s="65"/>
      <c r="WLB387" s="47"/>
      <c r="WLC387" s="29" t="s">
        <v>16</v>
      </c>
      <c r="WLD387" s="30" t="s">
        <v>17</v>
      </c>
      <c r="WLE387" s="58">
        <v>0.151</v>
      </c>
      <c r="WLF387" s="48">
        <f>WLF385*WLE387</f>
        <v>0.30199999999999999</v>
      </c>
      <c r="WLG387" s="59"/>
      <c r="WLH387" s="59"/>
      <c r="WLI387" s="59"/>
      <c r="WLJ387" s="60"/>
      <c r="WLK387" s="61">
        <v>3.2</v>
      </c>
      <c r="WLL387" s="61">
        <f>WLF387*WLK387</f>
        <v>0.96640000000000004</v>
      </c>
      <c r="WLM387" s="49">
        <f>WLH387+WLJ387+WLL387</f>
        <v>0.96640000000000004</v>
      </c>
      <c r="WUW387" s="65"/>
      <c r="WUX387" s="47"/>
      <c r="WUY387" s="29" t="s">
        <v>16</v>
      </c>
      <c r="WUZ387" s="30" t="s">
        <v>17</v>
      </c>
      <c r="WVA387" s="58">
        <v>0.151</v>
      </c>
      <c r="WVB387" s="48">
        <f>WVB385*WVA387</f>
        <v>0.30199999999999999</v>
      </c>
      <c r="WVC387" s="59"/>
      <c r="WVD387" s="59"/>
      <c r="WVE387" s="59"/>
      <c r="WVF387" s="60"/>
      <c r="WVG387" s="61">
        <v>3.2</v>
      </c>
      <c r="WVH387" s="61">
        <f>WVB387*WVG387</f>
        <v>0.96640000000000004</v>
      </c>
      <c r="WVI387" s="49">
        <f>WVD387+WVF387+WVH387</f>
        <v>0.96640000000000004</v>
      </c>
    </row>
    <row r="388" spans="1:16130" s="50" customFormat="1" x14ac:dyDescent="0.25">
      <c r="A388" s="46"/>
      <c r="B388" s="47" t="s">
        <v>20</v>
      </c>
      <c r="C388" s="47"/>
      <c r="D388" s="97"/>
      <c r="E388" s="97"/>
      <c r="F388" s="97"/>
      <c r="G388" s="97"/>
      <c r="H388" s="97"/>
      <c r="I388" s="97"/>
      <c r="J388" s="97"/>
      <c r="K388" s="95"/>
      <c r="L388" s="5" t="s">
        <v>249</v>
      </c>
      <c r="IK388" s="65"/>
      <c r="IL388" s="47"/>
      <c r="IM388" s="47" t="s">
        <v>20</v>
      </c>
      <c r="IN388" s="47"/>
      <c r="IO388" s="47"/>
      <c r="IP388" s="48"/>
      <c r="IQ388" s="47"/>
      <c r="IR388" s="48"/>
      <c r="IS388" s="47"/>
      <c r="IT388" s="48"/>
      <c r="IU388" s="47"/>
      <c r="IV388" s="48"/>
      <c r="IW388" s="49"/>
      <c r="SG388" s="65"/>
      <c r="SH388" s="47"/>
      <c r="SI388" s="47" t="s">
        <v>20</v>
      </c>
      <c r="SJ388" s="47"/>
      <c r="SK388" s="47"/>
      <c r="SL388" s="48"/>
      <c r="SM388" s="47"/>
      <c r="SN388" s="48"/>
      <c r="SO388" s="47"/>
      <c r="SP388" s="48"/>
      <c r="SQ388" s="47"/>
      <c r="SR388" s="48"/>
      <c r="SS388" s="49"/>
      <c r="ACC388" s="65"/>
      <c r="ACD388" s="47"/>
      <c r="ACE388" s="47" t="s">
        <v>20</v>
      </c>
      <c r="ACF388" s="47"/>
      <c r="ACG388" s="47"/>
      <c r="ACH388" s="48"/>
      <c r="ACI388" s="47"/>
      <c r="ACJ388" s="48"/>
      <c r="ACK388" s="47"/>
      <c r="ACL388" s="48"/>
      <c r="ACM388" s="47"/>
      <c r="ACN388" s="48"/>
      <c r="ACO388" s="49"/>
      <c r="ALY388" s="65"/>
      <c r="ALZ388" s="47"/>
      <c r="AMA388" s="47" t="s">
        <v>20</v>
      </c>
      <c r="AMB388" s="47"/>
      <c r="AMC388" s="47"/>
      <c r="AMD388" s="48"/>
      <c r="AME388" s="47"/>
      <c r="AMF388" s="48"/>
      <c r="AMG388" s="47"/>
      <c r="AMH388" s="48"/>
      <c r="AMI388" s="47"/>
      <c r="AMJ388" s="48"/>
      <c r="AMK388" s="49"/>
      <c r="AVU388" s="65"/>
      <c r="AVV388" s="47"/>
      <c r="AVW388" s="47" t="s">
        <v>20</v>
      </c>
      <c r="AVX388" s="47"/>
      <c r="AVY388" s="47"/>
      <c r="AVZ388" s="48"/>
      <c r="AWA388" s="47"/>
      <c r="AWB388" s="48"/>
      <c r="AWC388" s="47"/>
      <c r="AWD388" s="48"/>
      <c r="AWE388" s="47"/>
      <c r="AWF388" s="48"/>
      <c r="AWG388" s="49"/>
      <c r="BFQ388" s="65"/>
      <c r="BFR388" s="47"/>
      <c r="BFS388" s="47" t="s">
        <v>20</v>
      </c>
      <c r="BFT388" s="47"/>
      <c r="BFU388" s="47"/>
      <c r="BFV388" s="48"/>
      <c r="BFW388" s="47"/>
      <c r="BFX388" s="48"/>
      <c r="BFY388" s="47"/>
      <c r="BFZ388" s="48"/>
      <c r="BGA388" s="47"/>
      <c r="BGB388" s="48"/>
      <c r="BGC388" s="49"/>
      <c r="BPM388" s="65"/>
      <c r="BPN388" s="47"/>
      <c r="BPO388" s="47" t="s">
        <v>20</v>
      </c>
      <c r="BPP388" s="47"/>
      <c r="BPQ388" s="47"/>
      <c r="BPR388" s="48"/>
      <c r="BPS388" s="47"/>
      <c r="BPT388" s="48"/>
      <c r="BPU388" s="47"/>
      <c r="BPV388" s="48"/>
      <c r="BPW388" s="47"/>
      <c r="BPX388" s="48"/>
      <c r="BPY388" s="49"/>
      <c r="BZI388" s="65"/>
      <c r="BZJ388" s="47"/>
      <c r="BZK388" s="47" t="s">
        <v>20</v>
      </c>
      <c r="BZL388" s="47"/>
      <c r="BZM388" s="47"/>
      <c r="BZN388" s="48"/>
      <c r="BZO388" s="47"/>
      <c r="BZP388" s="48"/>
      <c r="BZQ388" s="47"/>
      <c r="BZR388" s="48"/>
      <c r="BZS388" s="47"/>
      <c r="BZT388" s="48"/>
      <c r="BZU388" s="49"/>
      <c r="CJE388" s="65"/>
      <c r="CJF388" s="47"/>
      <c r="CJG388" s="47" t="s">
        <v>20</v>
      </c>
      <c r="CJH388" s="47"/>
      <c r="CJI388" s="47"/>
      <c r="CJJ388" s="48"/>
      <c r="CJK388" s="47"/>
      <c r="CJL388" s="48"/>
      <c r="CJM388" s="47"/>
      <c r="CJN388" s="48"/>
      <c r="CJO388" s="47"/>
      <c r="CJP388" s="48"/>
      <c r="CJQ388" s="49"/>
      <c r="CTA388" s="65"/>
      <c r="CTB388" s="47"/>
      <c r="CTC388" s="47" t="s">
        <v>20</v>
      </c>
      <c r="CTD388" s="47"/>
      <c r="CTE388" s="47"/>
      <c r="CTF388" s="48"/>
      <c r="CTG388" s="47"/>
      <c r="CTH388" s="48"/>
      <c r="CTI388" s="47"/>
      <c r="CTJ388" s="48"/>
      <c r="CTK388" s="47"/>
      <c r="CTL388" s="48"/>
      <c r="CTM388" s="49"/>
      <c r="DCW388" s="65"/>
      <c r="DCX388" s="47"/>
      <c r="DCY388" s="47" t="s">
        <v>20</v>
      </c>
      <c r="DCZ388" s="47"/>
      <c r="DDA388" s="47"/>
      <c r="DDB388" s="48"/>
      <c r="DDC388" s="47"/>
      <c r="DDD388" s="48"/>
      <c r="DDE388" s="47"/>
      <c r="DDF388" s="48"/>
      <c r="DDG388" s="47"/>
      <c r="DDH388" s="48"/>
      <c r="DDI388" s="49"/>
      <c r="DMS388" s="65"/>
      <c r="DMT388" s="47"/>
      <c r="DMU388" s="47" t="s">
        <v>20</v>
      </c>
      <c r="DMV388" s="47"/>
      <c r="DMW388" s="47"/>
      <c r="DMX388" s="48"/>
      <c r="DMY388" s="47"/>
      <c r="DMZ388" s="48"/>
      <c r="DNA388" s="47"/>
      <c r="DNB388" s="48"/>
      <c r="DNC388" s="47"/>
      <c r="DND388" s="48"/>
      <c r="DNE388" s="49"/>
      <c r="DWO388" s="65"/>
      <c r="DWP388" s="47"/>
      <c r="DWQ388" s="47" t="s">
        <v>20</v>
      </c>
      <c r="DWR388" s="47"/>
      <c r="DWS388" s="47"/>
      <c r="DWT388" s="48"/>
      <c r="DWU388" s="47"/>
      <c r="DWV388" s="48"/>
      <c r="DWW388" s="47"/>
      <c r="DWX388" s="48"/>
      <c r="DWY388" s="47"/>
      <c r="DWZ388" s="48"/>
      <c r="DXA388" s="49"/>
      <c r="EGK388" s="65"/>
      <c r="EGL388" s="47"/>
      <c r="EGM388" s="47" t="s">
        <v>20</v>
      </c>
      <c r="EGN388" s="47"/>
      <c r="EGO388" s="47"/>
      <c r="EGP388" s="48"/>
      <c r="EGQ388" s="47"/>
      <c r="EGR388" s="48"/>
      <c r="EGS388" s="47"/>
      <c r="EGT388" s="48"/>
      <c r="EGU388" s="47"/>
      <c r="EGV388" s="48"/>
      <c r="EGW388" s="49"/>
      <c r="EQG388" s="65"/>
      <c r="EQH388" s="47"/>
      <c r="EQI388" s="47" t="s">
        <v>20</v>
      </c>
      <c r="EQJ388" s="47"/>
      <c r="EQK388" s="47"/>
      <c r="EQL388" s="48"/>
      <c r="EQM388" s="47"/>
      <c r="EQN388" s="48"/>
      <c r="EQO388" s="47"/>
      <c r="EQP388" s="48"/>
      <c r="EQQ388" s="47"/>
      <c r="EQR388" s="48"/>
      <c r="EQS388" s="49"/>
      <c r="FAC388" s="65"/>
      <c r="FAD388" s="47"/>
      <c r="FAE388" s="47" t="s">
        <v>20</v>
      </c>
      <c r="FAF388" s="47"/>
      <c r="FAG388" s="47"/>
      <c r="FAH388" s="48"/>
      <c r="FAI388" s="47"/>
      <c r="FAJ388" s="48"/>
      <c r="FAK388" s="47"/>
      <c r="FAL388" s="48"/>
      <c r="FAM388" s="47"/>
      <c r="FAN388" s="48"/>
      <c r="FAO388" s="49"/>
      <c r="FJY388" s="65"/>
      <c r="FJZ388" s="47"/>
      <c r="FKA388" s="47" t="s">
        <v>20</v>
      </c>
      <c r="FKB388" s="47"/>
      <c r="FKC388" s="47"/>
      <c r="FKD388" s="48"/>
      <c r="FKE388" s="47"/>
      <c r="FKF388" s="48"/>
      <c r="FKG388" s="47"/>
      <c r="FKH388" s="48"/>
      <c r="FKI388" s="47"/>
      <c r="FKJ388" s="48"/>
      <c r="FKK388" s="49"/>
      <c r="FTU388" s="65"/>
      <c r="FTV388" s="47"/>
      <c r="FTW388" s="47" t="s">
        <v>20</v>
      </c>
      <c r="FTX388" s="47"/>
      <c r="FTY388" s="47"/>
      <c r="FTZ388" s="48"/>
      <c r="FUA388" s="47"/>
      <c r="FUB388" s="48"/>
      <c r="FUC388" s="47"/>
      <c r="FUD388" s="48"/>
      <c r="FUE388" s="47"/>
      <c r="FUF388" s="48"/>
      <c r="FUG388" s="49"/>
      <c r="GDQ388" s="65"/>
      <c r="GDR388" s="47"/>
      <c r="GDS388" s="47" t="s">
        <v>20</v>
      </c>
      <c r="GDT388" s="47"/>
      <c r="GDU388" s="47"/>
      <c r="GDV388" s="48"/>
      <c r="GDW388" s="47"/>
      <c r="GDX388" s="48"/>
      <c r="GDY388" s="47"/>
      <c r="GDZ388" s="48"/>
      <c r="GEA388" s="47"/>
      <c r="GEB388" s="48"/>
      <c r="GEC388" s="49"/>
      <c r="GNM388" s="65"/>
      <c r="GNN388" s="47"/>
      <c r="GNO388" s="47" t="s">
        <v>20</v>
      </c>
      <c r="GNP388" s="47"/>
      <c r="GNQ388" s="47"/>
      <c r="GNR388" s="48"/>
      <c r="GNS388" s="47"/>
      <c r="GNT388" s="48"/>
      <c r="GNU388" s="47"/>
      <c r="GNV388" s="48"/>
      <c r="GNW388" s="47"/>
      <c r="GNX388" s="48"/>
      <c r="GNY388" s="49"/>
      <c r="GXI388" s="65"/>
      <c r="GXJ388" s="47"/>
      <c r="GXK388" s="47" t="s">
        <v>20</v>
      </c>
      <c r="GXL388" s="47"/>
      <c r="GXM388" s="47"/>
      <c r="GXN388" s="48"/>
      <c r="GXO388" s="47"/>
      <c r="GXP388" s="48"/>
      <c r="GXQ388" s="47"/>
      <c r="GXR388" s="48"/>
      <c r="GXS388" s="47"/>
      <c r="GXT388" s="48"/>
      <c r="GXU388" s="49"/>
      <c r="HHE388" s="65"/>
      <c r="HHF388" s="47"/>
      <c r="HHG388" s="47" t="s">
        <v>20</v>
      </c>
      <c r="HHH388" s="47"/>
      <c r="HHI388" s="47"/>
      <c r="HHJ388" s="48"/>
      <c r="HHK388" s="47"/>
      <c r="HHL388" s="48"/>
      <c r="HHM388" s="47"/>
      <c r="HHN388" s="48"/>
      <c r="HHO388" s="47"/>
      <c r="HHP388" s="48"/>
      <c r="HHQ388" s="49"/>
      <c r="HRA388" s="65"/>
      <c r="HRB388" s="47"/>
      <c r="HRC388" s="47" t="s">
        <v>20</v>
      </c>
      <c r="HRD388" s="47"/>
      <c r="HRE388" s="47"/>
      <c r="HRF388" s="48"/>
      <c r="HRG388" s="47"/>
      <c r="HRH388" s="48"/>
      <c r="HRI388" s="47"/>
      <c r="HRJ388" s="48"/>
      <c r="HRK388" s="47"/>
      <c r="HRL388" s="48"/>
      <c r="HRM388" s="49"/>
      <c r="IAW388" s="65"/>
      <c r="IAX388" s="47"/>
      <c r="IAY388" s="47" t="s">
        <v>20</v>
      </c>
      <c r="IAZ388" s="47"/>
      <c r="IBA388" s="47"/>
      <c r="IBB388" s="48"/>
      <c r="IBC388" s="47"/>
      <c r="IBD388" s="48"/>
      <c r="IBE388" s="47"/>
      <c r="IBF388" s="48"/>
      <c r="IBG388" s="47"/>
      <c r="IBH388" s="48"/>
      <c r="IBI388" s="49"/>
      <c r="IKS388" s="65"/>
      <c r="IKT388" s="47"/>
      <c r="IKU388" s="47" t="s">
        <v>20</v>
      </c>
      <c r="IKV388" s="47"/>
      <c r="IKW388" s="47"/>
      <c r="IKX388" s="48"/>
      <c r="IKY388" s="47"/>
      <c r="IKZ388" s="48"/>
      <c r="ILA388" s="47"/>
      <c r="ILB388" s="48"/>
      <c r="ILC388" s="47"/>
      <c r="ILD388" s="48"/>
      <c r="ILE388" s="49"/>
      <c r="IUO388" s="65"/>
      <c r="IUP388" s="47"/>
      <c r="IUQ388" s="47" t="s">
        <v>20</v>
      </c>
      <c r="IUR388" s="47"/>
      <c r="IUS388" s="47"/>
      <c r="IUT388" s="48"/>
      <c r="IUU388" s="47"/>
      <c r="IUV388" s="48"/>
      <c r="IUW388" s="47"/>
      <c r="IUX388" s="48"/>
      <c r="IUY388" s="47"/>
      <c r="IUZ388" s="48"/>
      <c r="IVA388" s="49"/>
      <c r="JEK388" s="65"/>
      <c r="JEL388" s="47"/>
      <c r="JEM388" s="47" t="s">
        <v>20</v>
      </c>
      <c r="JEN388" s="47"/>
      <c r="JEO388" s="47"/>
      <c r="JEP388" s="48"/>
      <c r="JEQ388" s="47"/>
      <c r="JER388" s="48"/>
      <c r="JES388" s="47"/>
      <c r="JET388" s="48"/>
      <c r="JEU388" s="47"/>
      <c r="JEV388" s="48"/>
      <c r="JEW388" s="49"/>
      <c r="JOG388" s="65"/>
      <c r="JOH388" s="47"/>
      <c r="JOI388" s="47" t="s">
        <v>20</v>
      </c>
      <c r="JOJ388" s="47"/>
      <c r="JOK388" s="47"/>
      <c r="JOL388" s="48"/>
      <c r="JOM388" s="47"/>
      <c r="JON388" s="48"/>
      <c r="JOO388" s="47"/>
      <c r="JOP388" s="48"/>
      <c r="JOQ388" s="47"/>
      <c r="JOR388" s="48"/>
      <c r="JOS388" s="49"/>
      <c r="JYC388" s="65"/>
      <c r="JYD388" s="47"/>
      <c r="JYE388" s="47" t="s">
        <v>20</v>
      </c>
      <c r="JYF388" s="47"/>
      <c r="JYG388" s="47"/>
      <c r="JYH388" s="48"/>
      <c r="JYI388" s="47"/>
      <c r="JYJ388" s="48"/>
      <c r="JYK388" s="47"/>
      <c r="JYL388" s="48"/>
      <c r="JYM388" s="47"/>
      <c r="JYN388" s="48"/>
      <c r="JYO388" s="49"/>
      <c r="KHY388" s="65"/>
      <c r="KHZ388" s="47"/>
      <c r="KIA388" s="47" t="s">
        <v>20</v>
      </c>
      <c r="KIB388" s="47"/>
      <c r="KIC388" s="47"/>
      <c r="KID388" s="48"/>
      <c r="KIE388" s="47"/>
      <c r="KIF388" s="48"/>
      <c r="KIG388" s="47"/>
      <c r="KIH388" s="48"/>
      <c r="KII388" s="47"/>
      <c r="KIJ388" s="48"/>
      <c r="KIK388" s="49"/>
      <c r="KRU388" s="65"/>
      <c r="KRV388" s="47"/>
      <c r="KRW388" s="47" t="s">
        <v>20</v>
      </c>
      <c r="KRX388" s="47"/>
      <c r="KRY388" s="47"/>
      <c r="KRZ388" s="48"/>
      <c r="KSA388" s="47"/>
      <c r="KSB388" s="48"/>
      <c r="KSC388" s="47"/>
      <c r="KSD388" s="48"/>
      <c r="KSE388" s="47"/>
      <c r="KSF388" s="48"/>
      <c r="KSG388" s="49"/>
      <c r="LBQ388" s="65"/>
      <c r="LBR388" s="47"/>
      <c r="LBS388" s="47" t="s">
        <v>20</v>
      </c>
      <c r="LBT388" s="47"/>
      <c r="LBU388" s="47"/>
      <c r="LBV388" s="48"/>
      <c r="LBW388" s="47"/>
      <c r="LBX388" s="48"/>
      <c r="LBY388" s="47"/>
      <c r="LBZ388" s="48"/>
      <c r="LCA388" s="47"/>
      <c r="LCB388" s="48"/>
      <c r="LCC388" s="49"/>
      <c r="LLM388" s="65"/>
      <c r="LLN388" s="47"/>
      <c r="LLO388" s="47" t="s">
        <v>20</v>
      </c>
      <c r="LLP388" s="47"/>
      <c r="LLQ388" s="47"/>
      <c r="LLR388" s="48"/>
      <c r="LLS388" s="47"/>
      <c r="LLT388" s="48"/>
      <c r="LLU388" s="47"/>
      <c r="LLV388" s="48"/>
      <c r="LLW388" s="47"/>
      <c r="LLX388" s="48"/>
      <c r="LLY388" s="49"/>
      <c r="LVI388" s="65"/>
      <c r="LVJ388" s="47"/>
      <c r="LVK388" s="47" t="s">
        <v>20</v>
      </c>
      <c r="LVL388" s="47"/>
      <c r="LVM388" s="47"/>
      <c r="LVN388" s="48"/>
      <c r="LVO388" s="47"/>
      <c r="LVP388" s="48"/>
      <c r="LVQ388" s="47"/>
      <c r="LVR388" s="48"/>
      <c r="LVS388" s="47"/>
      <c r="LVT388" s="48"/>
      <c r="LVU388" s="49"/>
      <c r="MFE388" s="65"/>
      <c r="MFF388" s="47"/>
      <c r="MFG388" s="47" t="s">
        <v>20</v>
      </c>
      <c r="MFH388" s="47"/>
      <c r="MFI388" s="47"/>
      <c r="MFJ388" s="48"/>
      <c r="MFK388" s="47"/>
      <c r="MFL388" s="48"/>
      <c r="MFM388" s="47"/>
      <c r="MFN388" s="48"/>
      <c r="MFO388" s="47"/>
      <c r="MFP388" s="48"/>
      <c r="MFQ388" s="49"/>
      <c r="MPA388" s="65"/>
      <c r="MPB388" s="47"/>
      <c r="MPC388" s="47" t="s">
        <v>20</v>
      </c>
      <c r="MPD388" s="47"/>
      <c r="MPE388" s="47"/>
      <c r="MPF388" s="48"/>
      <c r="MPG388" s="47"/>
      <c r="MPH388" s="48"/>
      <c r="MPI388" s="47"/>
      <c r="MPJ388" s="48"/>
      <c r="MPK388" s="47"/>
      <c r="MPL388" s="48"/>
      <c r="MPM388" s="49"/>
      <c r="MYW388" s="65"/>
      <c r="MYX388" s="47"/>
      <c r="MYY388" s="47" t="s">
        <v>20</v>
      </c>
      <c r="MYZ388" s="47"/>
      <c r="MZA388" s="47"/>
      <c r="MZB388" s="48"/>
      <c r="MZC388" s="47"/>
      <c r="MZD388" s="48"/>
      <c r="MZE388" s="47"/>
      <c r="MZF388" s="48"/>
      <c r="MZG388" s="47"/>
      <c r="MZH388" s="48"/>
      <c r="MZI388" s="49"/>
      <c r="NIS388" s="65"/>
      <c r="NIT388" s="47"/>
      <c r="NIU388" s="47" t="s">
        <v>20</v>
      </c>
      <c r="NIV388" s="47"/>
      <c r="NIW388" s="47"/>
      <c r="NIX388" s="48"/>
      <c r="NIY388" s="47"/>
      <c r="NIZ388" s="48"/>
      <c r="NJA388" s="47"/>
      <c r="NJB388" s="48"/>
      <c r="NJC388" s="47"/>
      <c r="NJD388" s="48"/>
      <c r="NJE388" s="49"/>
      <c r="NSO388" s="65"/>
      <c r="NSP388" s="47"/>
      <c r="NSQ388" s="47" t="s">
        <v>20</v>
      </c>
      <c r="NSR388" s="47"/>
      <c r="NSS388" s="47"/>
      <c r="NST388" s="48"/>
      <c r="NSU388" s="47"/>
      <c r="NSV388" s="48"/>
      <c r="NSW388" s="47"/>
      <c r="NSX388" s="48"/>
      <c r="NSY388" s="47"/>
      <c r="NSZ388" s="48"/>
      <c r="NTA388" s="49"/>
      <c r="OCK388" s="65"/>
      <c r="OCL388" s="47"/>
      <c r="OCM388" s="47" t="s">
        <v>20</v>
      </c>
      <c r="OCN388" s="47"/>
      <c r="OCO388" s="47"/>
      <c r="OCP388" s="48"/>
      <c r="OCQ388" s="47"/>
      <c r="OCR388" s="48"/>
      <c r="OCS388" s="47"/>
      <c r="OCT388" s="48"/>
      <c r="OCU388" s="47"/>
      <c r="OCV388" s="48"/>
      <c r="OCW388" s="49"/>
      <c r="OMG388" s="65"/>
      <c r="OMH388" s="47"/>
      <c r="OMI388" s="47" t="s">
        <v>20</v>
      </c>
      <c r="OMJ388" s="47"/>
      <c r="OMK388" s="47"/>
      <c r="OML388" s="48"/>
      <c r="OMM388" s="47"/>
      <c r="OMN388" s="48"/>
      <c r="OMO388" s="47"/>
      <c r="OMP388" s="48"/>
      <c r="OMQ388" s="47"/>
      <c r="OMR388" s="48"/>
      <c r="OMS388" s="49"/>
      <c r="OWC388" s="65"/>
      <c r="OWD388" s="47"/>
      <c r="OWE388" s="47" t="s">
        <v>20</v>
      </c>
      <c r="OWF388" s="47"/>
      <c r="OWG388" s="47"/>
      <c r="OWH388" s="48"/>
      <c r="OWI388" s="47"/>
      <c r="OWJ388" s="48"/>
      <c r="OWK388" s="47"/>
      <c r="OWL388" s="48"/>
      <c r="OWM388" s="47"/>
      <c r="OWN388" s="48"/>
      <c r="OWO388" s="49"/>
      <c r="PFY388" s="65"/>
      <c r="PFZ388" s="47"/>
      <c r="PGA388" s="47" t="s">
        <v>20</v>
      </c>
      <c r="PGB388" s="47"/>
      <c r="PGC388" s="47"/>
      <c r="PGD388" s="48"/>
      <c r="PGE388" s="47"/>
      <c r="PGF388" s="48"/>
      <c r="PGG388" s="47"/>
      <c r="PGH388" s="48"/>
      <c r="PGI388" s="47"/>
      <c r="PGJ388" s="48"/>
      <c r="PGK388" s="49"/>
      <c r="PPU388" s="65"/>
      <c r="PPV388" s="47"/>
      <c r="PPW388" s="47" t="s">
        <v>20</v>
      </c>
      <c r="PPX388" s="47"/>
      <c r="PPY388" s="47"/>
      <c r="PPZ388" s="48"/>
      <c r="PQA388" s="47"/>
      <c r="PQB388" s="48"/>
      <c r="PQC388" s="47"/>
      <c r="PQD388" s="48"/>
      <c r="PQE388" s="47"/>
      <c r="PQF388" s="48"/>
      <c r="PQG388" s="49"/>
      <c r="PZQ388" s="65"/>
      <c r="PZR388" s="47"/>
      <c r="PZS388" s="47" t="s">
        <v>20</v>
      </c>
      <c r="PZT388" s="47"/>
      <c r="PZU388" s="47"/>
      <c r="PZV388" s="48"/>
      <c r="PZW388" s="47"/>
      <c r="PZX388" s="48"/>
      <c r="PZY388" s="47"/>
      <c r="PZZ388" s="48"/>
      <c r="QAA388" s="47"/>
      <c r="QAB388" s="48"/>
      <c r="QAC388" s="49"/>
      <c r="QJM388" s="65"/>
      <c r="QJN388" s="47"/>
      <c r="QJO388" s="47" t="s">
        <v>20</v>
      </c>
      <c r="QJP388" s="47"/>
      <c r="QJQ388" s="47"/>
      <c r="QJR388" s="48"/>
      <c r="QJS388" s="47"/>
      <c r="QJT388" s="48"/>
      <c r="QJU388" s="47"/>
      <c r="QJV388" s="48"/>
      <c r="QJW388" s="47"/>
      <c r="QJX388" s="48"/>
      <c r="QJY388" s="49"/>
      <c r="QTI388" s="65"/>
      <c r="QTJ388" s="47"/>
      <c r="QTK388" s="47" t="s">
        <v>20</v>
      </c>
      <c r="QTL388" s="47"/>
      <c r="QTM388" s="47"/>
      <c r="QTN388" s="48"/>
      <c r="QTO388" s="47"/>
      <c r="QTP388" s="48"/>
      <c r="QTQ388" s="47"/>
      <c r="QTR388" s="48"/>
      <c r="QTS388" s="47"/>
      <c r="QTT388" s="48"/>
      <c r="QTU388" s="49"/>
      <c r="RDE388" s="65"/>
      <c r="RDF388" s="47"/>
      <c r="RDG388" s="47" t="s">
        <v>20</v>
      </c>
      <c r="RDH388" s="47"/>
      <c r="RDI388" s="47"/>
      <c r="RDJ388" s="48"/>
      <c r="RDK388" s="47"/>
      <c r="RDL388" s="48"/>
      <c r="RDM388" s="47"/>
      <c r="RDN388" s="48"/>
      <c r="RDO388" s="47"/>
      <c r="RDP388" s="48"/>
      <c r="RDQ388" s="49"/>
      <c r="RNA388" s="65"/>
      <c r="RNB388" s="47"/>
      <c r="RNC388" s="47" t="s">
        <v>20</v>
      </c>
      <c r="RND388" s="47"/>
      <c r="RNE388" s="47"/>
      <c r="RNF388" s="48"/>
      <c r="RNG388" s="47"/>
      <c r="RNH388" s="48"/>
      <c r="RNI388" s="47"/>
      <c r="RNJ388" s="48"/>
      <c r="RNK388" s="47"/>
      <c r="RNL388" s="48"/>
      <c r="RNM388" s="49"/>
      <c r="RWW388" s="65"/>
      <c r="RWX388" s="47"/>
      <c r="RWY388" s="47" t="s">
        <v>20</v>
      </c>
      <c r="RWZ388" s="47"/>
      <c r="RXA388" s="47"/>
      <c r="RXB388" s="48"/>
      <c r="RXC388" s="47"/>
      <c r="RXD388" s="48"/>
      <c r="RXE388" s="47"/>
      <c r="RXF388" s="48"/>
      <c r="RXG388" s="47"/>
      <c r="RXH388" s="48"/>
      <c r="RXI388" s="49"/>
      <c r="SGS388" s="65"/>
      <c r="SGT388" s="47"/>
      <c r="SGU388" s="47" t="s">
        <v>20</v>
      </c>
      <c r="SGV388" s="47"/>
      <c r="SGW388" s="47"/>
      <c r="SGX388" s="48"/>
      <c r="SGY388" s="47"/>
      <c r="SGZ388" s="48"/>
      <c r="SHA388" s="47"/>
      <c r="SHB388" s="48"/>
      <c r="SHC388" s="47"/>
      <c r="SHD388" s="48"/>
      <c r="SHE388" s="49"/>
      <c r="SQO388" s="65"/>
      <c r="SQP388" s="47"/>
      <c r="SQQ388" s="47" t="s">
        <v>20</v>
      </c>
      <c r="SQR388" s="47"/>
      <c r="SQS388" s="47"/>
      <c r="SQT388" s="48"/>
      <c r="SQU388" s="47"/>
      <c r="SQV388" s="48"/>
      <c r="SQW388" s="47"/>
      <c r="SQX388" s="48"/>
      <c r="SQY388" s="47"/>
      <c r="SQZ388" s="48"/>
      <c r="SRA388" s="49"/>
      <c r="TAK388" s="65"/>
      <c r="TAL388" s="47"/>
      <c r="TAM388" s="47" t="s">
        <v>20</v>
      </c>
      <c r="TAN388" s="47"/>
      <c r="TAO388" s="47"/>
      <c r="TAP388" s="48"/>
      <c r="TAQ388" s="47"/>
      <c r="TAR388" s="48"/>
      <c r="TAS388" s="47"/>
      <c r="TAT388" s="48"/>
      <c r="TAU388" s="47"/>
      <c r="TAV388" s="48"/>
      <c r="TAW388" s="49"/>
      <c r="TKG388" s="65"/>
      <c r="TKH388" s="47"/>
      <c r="TKI388" s="47" t="s">
        <v>20</v>
      </c>
      <c r="TKJ388" s="47"/>
      <c r="TKK388" s="47"/>
      <c r="TKL388" s="48"/>
      <c r="TKM388" s="47"/>
      <c r="TKN388" s="48"/>
      <c r="TKO388" s="47"/>
      <c r="TKP388" s="48"/>
      <c r="TKQ388" s="47"/>
      <c r="TKR388" s="48"/>
      <c r="TKS388" s="49"/>
      <c r="TUC388" s="65"/>
      <c r="TUD388" s="47"/>
      <c r="TUE388" s="47" t="s">
        <v>20</v>
      </c>
      <c r="TUF388" s="47"/>
      <c r="TUG388" s="47"/>
      <c r="TUH388" s="48"/>
      <c r="TUI388" s="47"/>
      <c r="TUJ388" s="48"/>
      <c r="TUK388" s="47"/>
      <c r="TUL388" s="48"/>
      <c r="TUM388" s="47"/>
      <c r="TUN388" s="48"/>
      <c r="TUO388" s="49"/>
      <c r="UDY388" s="65"/>
      <c r="UDZ388" s="47"/>
      <c r="UEA388" s="47" t="s">
        <v>20</v>
      </c>
      <c r="UEB388" s="47"/>
      <c r="UEC388" s="47"/>
      <c r="UED388" s="48"/>
      <c r="UEE388" s="47"/>
      <c r="UEF388" s="48"/>
      <c r="UEG388" s="47"/>
      <c r="UEH388" s="48"/>
      <c r="UEI388" s="47"/>
      <c r="UEJ388" s="48"/>
      <c r="UEK388" s="49"/>
      <c r="UNU388" s="65"/>
      <c r="UNV388" s="47"/>
      <c r="UNW388" s="47" t="s">
        <v>20</v>
      </c>
      <c r="UNX388" s="47"/>
      <c r="UNY388" s="47"/>
      <c r="UNZ388" s="48"/>
      <c r="UOA388" s="47"/>
      <c r="UOB388" s="48"/>
      <c r="UOC388" s="47"/>
      <c r="UOD388" s="48"/>
      <c r="UOE388" s="47"/>
      <c r="UOF388" s="48"/>
      <c r="UOG388" s="49"/>
      <c r="UXQ388" s="65"/>
      <c r="UXR388" s="47"/>
      <c r="UXS388" s="47" t="s">
        <v>20</v>
      </c>
      <c r="UXT388" s="47"/>
      <c r="UXU388" s="47"/>
      <c r="UXV388" s="48"/>
      <c r="UXW388" s="47"/>
      <c r="UXX388" s="48"/>
      <c r="UXY388" s="47"/>
      <c r="UXZ388" s="48"/>
      <c r="UYA388" s="47"/>
      <c r="UYB388" s="48"/>
      <c r="UYC388" s="49"/>
      <c r="VHM388" s="65"/>
      <c r="VHN388" s="47"/>
      <c r="VHO388" s="47" t="s">
        <v>20</v>
      </c>
      <c r="VHP388" s="47"/>
      <c r="VHQ388" s="47"/>
      <c r="VHR388" s="48"/>
      <c r="VHS388" s="47"/>
      <c r="VHT388" s="48"/>
      <c r="VHU388" s="47"/>
      <c r="VHV388" s="48"/>
      <c r="VHW388" s="47"/>
      <c r="VHX388" s="48"/>
      <c r="VHY388" s="49"/>
      <c r="VRI388" s="65"/>
      <c r="VRJ388" s="47"/>
      <c r="VRK388" s="47" t="s">
        <v>20</v>
      </c>
      <c r="VRL388" s="47"/>
      <c r="VRM388" s="47"/>
      <c r="VRN388" s="48"/>
      <c r="VRO388" s="47"/>
      <c r="VRP388" s="48"/>
      <c r="VRQ388" s="47"/>
      <c r="VRR388" s="48"/>
      <c r="VRS388" s="47"/>
      <c r="VRT388" s="48"/>
      <c r="VRU388" s="49"/>
      <c r="WBE388" s="65"/>
      <c r="WBF388" s="47"/>
      <c r="WBG388" s="47" t="s">
        <v>20</v>
      </c>
      <c r="WBH388" s="47"/>
      <c r="WBI388" s="47"/>
      <c r="WBJ388" s="48"/>
      <c r="WBK388" s="47"/>
      <c r="WBL388" s="48"/>
      <c r="WBM388" s="47"/>
      <c r="WBN388" s="48"/>
      <c r="WBO388" s="47"/>
      <c r="WBP388" s="48"/>
      <c r="WBQ388" s="49"/>
      <c r="WLA388" s="65"/>
      <c r="WLB388" s="47"/>
      <c r="WLC388" s="47" t="s">
        <v>20</v>
      </c>
      <c r="WLD388" s="47"/>
      <c r="WLE388" s="47"/>
      <c r="WLF388" s="48"/>
      <c r="WLG388" s="47"/>
      <c r="WLH388" s="48"/>
      <c r="WLI388" s="47"/>
      <c r="WLJ388" s="48"/>
      <c r="WLK388" s="47"/>
      <c r="WLL388" s="48"/>
      <c r="WLM388" s="49"/>
      <c r="WUW388" s="65"/>
      <c r="WUX388" s="47"/>
      <c r="WUY388" s="47" t="s">
        <v>20</v>
      </c>
      <c r="WUZ388" s="47"/>
      <c r="WVA388" s="47"/>
      <c r="WVB388" s="48"/>
      <c r="WVC388" s="47"/>
      <c r="WVD388" s="48"/>
      <c r="WVE388" s="47"/>
      <c r="WVF388" s="48"/>
      <c r="WVG388" s="47"/>
      <c r="WVH388" s="48"/>
      <c r="WVI388" s="49"/>
    </row>
    <row r="389" spans="1:16130" s="50" customFormat="1" x14ac:dyDescent="0.25">
      <c r="A389" s="46"/>
      <c r="B389" s="40" t="s">
        <v>349</v>
      </c>
      <c r="C389" s="47" t="s">
        <v>29</v>
      </c>
      <c r="D389" s="97">
        <v>21</v>
      </c>
      <c r="E389" s="97"/>
      <c r="F389" s="97"/>
      <c r="G389" s="97"/>
      <c r="H389" s="97"/>
      <c r="I389" s="97"/>
      <c r="J389" s="97"/>
      <c r="K389" s="95"/>
      <c r="L389" s="5" t="s">
        <v>256</v>
      </c>
      <c r="IK389" s="65"/>
      <c r="IL389" s="47" t="s">
        <v>90</v>
      </c>
      <c r="IM389" s="40" t="s">
        <v>91</v>
      </c>
      <c r="IN389" s="47" t="s">
        <v>29</v>
      </c>
      <c r="IO389" s="47"/>
      <c r="IP389" s="48">
        <f>IP385</f>
        <v>2</v>
      </c>
      <c r="IQ389" s="48">
        <f>15/1.18</f>
        <v>12.711864406779661</v>
      </c>
      <c r="IR389" s="48">
        <f>IP389*IQ389</f>
        <v>25.423728813559322</v>
      </c>
      <c r="IS389" s="47"/>
      <c r="IT389" s="48"/>
      <c r="IU389" s="47"/>
      <c r="IV389" s="48"/>
      <c r="IW389" s="49">
        <f>IR389+IT389+IV389</f>
        <v>25.423728813559322</v>
      </c>
      <c r="SG389" s="65"/>
      <c r="SH389" s="47" t="s">
        <v>90</v>
      </c>
      <c r="SI389" s="40" t="s">
        <v>91</v>
      </c>
      <c r="SJ389" s="47" t="s">
        <v>29</v>
      </c>
      <c r="SK389" s="47"/>
      <c r="SL389" s="48">
        <f>SL385</f>
        <v>2</v>
      </c>
      <c r="SM389" s="48">
        <f>15/1.18</f>
        <v>12.711864406779661</v>
      </c>
      <c r="SN389" s="48">
        <f>SL389*SM389</f>
        <v>25.423728813559322</v>
      </c>
      <c r="SO389" s="47"/>
      <c r="SP389" s="48"/>
      <c r="SQ389" s="47"/>
      <c r="SR389" s="48"/>
      <c r="SS389" s="49">
        <f>SN389+SP389+SR389</f>
        <v>25.423728813559322</v>
      </c>
      <c r="ACC389" s="65"/>
      <c r="ACD389" s="47" t="s">
        <v>90</v>
      </c>
      <c r="ACE389" s="40" t="s">
        <v>91</v>
      </c>
      <c r="ACF389" s="47" t="s">
        <v>29</v>
      </c>
      <c r="ACG389" s="47"/>
      <c r="ACH389" s="48">
        <f>ACH385</f>
        <v>2</v>
      </c>
      <c r="ACI389" s="48">
        <f>15/1.18</f>
        <v>12.711864406779661</v>
      </c>
      <c r="ACJ389" s="48">
        <f>ACH389*ACI389</f>
        <v>25.423728813559322</v>
      </c>
      <c r="ACK389" s="47"/>
      <c r="ACL389" s="48"/>
      <c r="ACM389" s="47"/>
      <c r="ACN389" s="48"/>
      <c r="ACO389" s="49">
        <f>ACJ389+ACL389+ACN389</f>
        <v>25.423728813559322</v>
      </c>
      <c r="ALY389" s="65"/>
      <c r="ALZ389" s="47" t="s">
        <v>90</v>
      </c>
      <c r="AMA389" s="40" t="s">
        <v>91</v>
      </c>
      <c r="AMB389" s="47" t="s">
        <v>29</v>
      </c>
      <c r="AMC389" s="47"/>
      <c r="AMD389" s="48">
        <f>AMD385</f>
        <v>2</v>
      </c>
      <c r="AME389" s="48">
        <f>15/1.18</f>
        <v>12.711864406779661</v>
      </c>
      <c r="AMF389" s="48">
        <f>AMD389*AME389</f>
        <v>25.423728813559322</v>
      </c>
      <c r="AMG389" s="47"/>
      <c r="AMH389" s="48"/>
      <c r="AMI389" s="47"/>
      <c r="AMJ389" s="48"/>
      <c r="AMK389" s="49">
        <f>AMF389+AMH389+AMJ389</f>
        <v>25.423728813559322</v>
      </c>
      <c r="AVU389" s="65"/>
      <c r="AVV389" s="47" t="s">
        <v>90</v>
      </c>
      <c r="AVW389" s="40" t="s">
        <v>91</v>
      </c>
      <c r="AVX389" s="47" t="s">
        <v>29</v>
      </c>
      <c r="AVY389" s="47"/>
      <c r="AVZ389" s="48">
        <f>AVZ385</f>
        <v>2</v>
      </c>
      <c r="AWA389" s="48">
        <f>15/1.18</f>
        <v>12.711864406779661</v>
      </c>
      <c r="AWB389" s="48">
        <f>AVZ389*AWA389</f>
        <v>25.423728813559322</v>
      </c>
      <c r="AWC389" s="47"/>
      <c r="AWD389" s="48"/>
      <c r="AWE389" s="47"/>
      <c r="AWF389" s="48"/>
      <c r="AWG389" s="49">
        <f>AWB389+AWD389+AWF389</f>
        <v>25.423728813559322</v>
      </c>
      <c r="BFQ389" s="65"/>
      <c r="BFR389" s="47" t="s">
        <v>90</v>
      </c>
      <c r="BFS389" s="40" t="s">
        <v>91</v>
      </c>
      <c r="BFT389" s="47" t="s">
        <v>29</v>
      </c>
      <c r="BFU389" s="47"/>
      <c r="BFV389" s="48">
        <f>BFV385</f>
        <v>2</v>
      </c>
      <c r="BFW389" s="48">
        <f>15/1.18</f>
        <v>12.711864406779661</v>
      </c>
      <c r="BFX389" s="48">
        <f>BFV389*BFW389</f>
        <v>25.423728813559322</v>
      </c>
      <c r="BFY389" s="47"/>
      <c r="BFZ389" s="48"/>
      <c r="BGA389" s="47"/>
      <c r="BGB389" s="48"/>
      <c r="BGC389" s="49">
        <f>BFX389+BFZ389+BGB389</f>
        <v>25.423728813559322</v>
      </c>
      <c r="BPM389" s="65"/>
      <c r="BPN389" s="47" t="s">
        <v>90</v>
      </c>
      <c r="BPO389" s="40" t="s">
        <v>91</v>
      </c>
      <c r="BPP389" s="47" t="s">
        <v>29</v>
      </c>
      <c r="BPQ389" s="47"/>
      <c r="BPR389" s="48">
        <f>BPR385</f>
        <v>2</v>
      </c>
      <c r="BPS389" s="48">
        <f>15/1.18</f>
        <v>12.711864406779661</v>
      </c>
      <c r="BPT389" s="48">
        <f>BPR389*BPS389</f>
        <v>25.423728813559322</v>
      </c>
      <c r="BPU389" s="47"/>
      <c r="BPV389" s="48"/>
      <c r="BPW389" s="47"/>
      <c r="BPX389" s="48"/>
      <c r="BPY389" s="49">
        <f>BPT389+BPV389+BPX389</f>
        <v>25.423728813559322</v>
      </c>
      <c r="BZI389" s="65"/>
      <c r="BZJ389" s="47" t="s">
        <v>90</v>
      </c>
      <c r="BZK389" s="40" t="s">
        <v>91</v>
      </c>
      <c r="BZL389" s="47" t="s">
        <v>29</v>
      </c>
      <c r="BZM389" s="47"/>
      <c r="BZN389" s="48">
        <f>BZN385</f>
        <v>2</v>
      </c>
      <c r="BZO389" s="48">
        <f>15/1.18</f>
        <v>12.711864406779661</v>
      </c>
      <c r="BZP389" s="48">
        <f>BZN389*BZO389</f>
        <v>25.423728813559322</v>
      </c>
      <c r="BZQ389" s="47"/>
      <c r="BZR389" s="48"/>
      <c r="BZS389" s="47"/>
      <c r="BZT389" s="48"/>
      <c r="BZU389" s="49">
        <f>BZP389+BZR389+BZT389</f>
        <v>25.423728813559322</v>
      </c>
      <c r="CJE389" s="65"/>
      <c r="CJF389" s="47" t="s">
        <v>90</v>
      </c>
      <c r="CJG389" s="40" t="s">
        <v>91</v>
      </c>
      <c r="CJH389" s="47" t="s">
        <v>29</v>
      </c>
      <c r="CJI389" s="47"/>
      <c r="CJJ389" s="48">
        <f>CJJ385</f>
        <v>2</v>
      </c>
      <c r="CJK389" s="48">
        <f>15/1.18</f>
        <v>12.711864406779661</v>
      </c>
      <c r="CJL389" s="48">
        <f>CJJ389*CJK389</f>
        <v>25.423728813559322</v>
      </c>
      <c r="CJM389" s="47"/>
      <c r="CJN389" s="48"/>
      <c r="CJO389" s="47"/>
      <c r="CJP389" s="48"/>
      <c r="CJQ389" s="49">
        <f>CJL389+CJN389+CJP389</f>
        <v>25.423728813559322</v>
      </c>
      <c r="CTA389" s="65"/>
      <c r="CTB389" s="47" t="s">
        <v>90</v>
      </c>
      <c r="CTC389" s="40" t="s">
        <v>91</v>
      </c>
      <c r="CTD389" s="47" t="s">
        <v>29</v>
      </c>
      <c r="CTE389" s="47"/>
      <c r="CTF389" s="48">
        <f>CTF385</f>
        <v>2</v>
      </c>
      <c r="CTG389" s="48">
        <f>15/1.18</f>
        <v>12.711864406779661</v>
      </c>
      <c r="CTH389" s="48">
        <f>CTF389*CTG389</f>
        <v>25.423728813559322</v>
      </c>
      <c r="CTI389" s="47"/>
      <c r="CTJ389" s="48"/>
      <c r="CTK389" s="47"/>
      <c r="CTL389" s="48"/>
      <c r="CTM389" s="49">
        <f>CTH389+CTJ389+CTL389</f>
        <v>25.423728813559322</v>
      </c>
      <c r="DCW389" s="65"/>
      <c r="DCX389" s="47" t="s">
        <v>90</v>
      </c>
      <c r="DCY389" s="40" t="s">
        <v>91</v>
      </c>
      <c r="DCZ389" s="47" t="s">
        <v>29</v>
      </c>
      <c r="DDA389" s="47"/>
      <c r="DDB389" s="48">
        <f>DDB385</f>
        <v>2</v>
      </c>
      <c r="DDC389" s="48">
        <f>15/1.18</f>
        <v>12.711864406779661</v>
      </c>
      <c r="DDD389" s="48">
        <f>DDB389*DDC389</f>
        <v>25.423728813559322</v>
      </c>
      <c r="DDE389" s="47"/>
      <c r="DDF389" s="48"/>
      <c r="DDG389" s="47"/>
      <c r="DDH389" s="48"/>
      <c r="DDI389" s="49">
        <f>DDD389+DDF389+DDH389</f>
        <v>25.423728813559322</v>
      </c>
      <c r="DMS389" s="65"/>
      <c r="DMT389" s="47" t="s">
        <v>90</v>
      </c>
      <c r="DMU389" s="40" t="s">
        <v>91</v>
      </c>
      <c r="DMV389" s="47" t="s">
        <v>29</v>
      </c>
      <c r="DMW389" s="47"/>
      <c r="DMX389" s="48">
        <f>DMX385</f>
        <v>2</v>
      </c>
      <c r="DMY389" s="48">
        <f>15/1.18</f>
        <v>12.711864406779661</v>
      </c>
      <c r="DMZ389" s="48">
        <f>DMX389*DMY389</f>
        <v>25.423728813559322</v>
      </c>
      <c r="DNA389" s="47"/>
      <c r="DNB389" s="48"/>
      <c r="DNC389" s="47"/>
      <c r="DND389" s="48"/>
      <c r="DNE389" s="49">
        <f>DMZ389+DNB389+DND389</f>
        <v>25.423728813559322</v>
      </c>
      <c r="DWO389" s="65"/>
      <c r="DWP389" s="47" t="s">
        <v>90</v>
      </c>
      <c r="DWQ389" s="40" t="s">
        <v>91</v>
      </c>
      <c r="DWR389" s="47" t="s">
        <v>29</v>
      </c>
      <c r="DWS389" s="47"/>
      <c r="DWT389" s="48">
        <f>DWT385</f>
        <v>2</v>
      </c>
      <c r="DWU389" s="48">
        <f>15/1.18</f>
        <v>12.711864406779661</v>
      </c>
      <c r="DWV389" s="48">
        <f>DWT389*DWU389</f>
        <v>25.423728813559322</v>
      </c>
      <c r="DWW389" s="47"/>
      <c r="DWX389" s="48"/>
      <c r="DWY389" s="47"/>
      <c r="DWZ389" s="48"/>
      <c r="DXA389" s="49">
        <f>DWV389+DWX389+DWZ389</f>
        <v>25.423728813559322</v>
      </c>
      <c r="EGK389" s="65"/>
      <c r="EGL389" s="47" t="s">
        <v>90</v>
      </c>
      <c r="EGM389" s="40" t="s">
        <v>91</v>
      </c>
      <c r="EGN389" s="47" t="s">
        <v>29</v>
      </c>
      <c r="EGO389" s="47"/>
      <c r="EGP389" s="48">
        <f>EGP385</f>
        <v>2</v>
      </c>
      <c r="EGQ389" s="48">
        <f>15/1.18</f>
        <v>12.711864406779661</v>
      </c>
      <c r="EGR389" s="48">
        <f>EGP389*EGQ389</f>
        <v>25.423728813559322</v>
      </c>
      <c r="EGS389" s="47"/>
      <c r="EGT389" s="48"/>
      <c r="EGU389" s="47"/>
      <c r="EGV389" s="48"/>
      <c r="EGW389" s="49">
        <f>EGR389+EGT389+EGV389</f>
        <v>25.423728813559322</v>
      </c>
      <c r="EQG389" s="65"/>
      <c r="EQH389" s="47" t="s">
        <v>90</v>
      </c>
      <c r="EQI389" s="40" t="s">
        <v>91</v>
      </c>
      <c r="EQJ389" s="47" t="s">
        <v>29</v>
      </c>
      <c r="EQK389" s="47"/>
      <c r="EQL389" s="48">
        <f>EQL385</f>
        <v>2</v>
      </c>
      <c r="EQM389" s="48">
        <f>15/1.18</f>
        <v>12.711864406779661</v>
      </c>
      <c r="EQN389" s="48">
        <f>EQL389*EQM389</f>
        <v>25.423728813559322</v>
      </c>
      <c r="EQO389" s="47"/>
      <c r="EQP389" s="48"/>
      <c r="EQQ389" s="47"/>
      <c r="EQR389" s="48"/>
      <c r="EQS389" s="49">
        <f>EQN389+EQP389+EQR389</f>
        <v>25.423728813559322</v>
      </c>
      <c r="FAC389" s="65"/>
      <c r="FAD389" s="47" t="s">
        <v>90</v>
      </c>
      <c r="FAE389" s="40" t="s">
        <v>91</v>
      </c>
      <c r="FAF389" s="47" t="s">
        <v>29</v>
      </c>
      <c r="FAG389" s="47"/>
      <c r="FAH389" s="48">
        <f>FAH385</f>
        <v>2</v>
      </c>
      <c r="FAI389" s="48">
        <f>15/1.18</f>
        <v>12.711864406779661</v>
      </c>
      <c r="FAJ389" s="48">
        <f>FAH389*FAI389</f>
        <v>25.423728813559322</v>
      </c>
      <c r="FAK389" s="47"/>
      <c r="FAL389" s="48"/>
      <c r="FAM389" s="47"/>
      <c r="FAN389" s="48"/>
      <c r="FAO389" s="49">
        <f>FAJ389+FAL389+FAN389</f>
        <v>25.423728813559322</v>
      </c>
      <c r="FJY389" s="65"/>
      <c r="FJZ389" s="47" t="s">
        <v>90</v>
      </c>
      <c r="FKA389" s="40" t="s">
        <v>91</v>
      </c>
      <c r="FKB389" s="47" t="s">
        <v>29</v>
      </c>
      <c r="FKC389" s="47"/>
      <c r="FKD389" s="48">
        <f>FKD385</f>
        <v>2</v>
      </c>
      <c r="FKE389" s="48">
        <f>15/1.18</f>
        <v>12.711864406779661</v>
      </c>
      <c r="FKF389" s="48">
        <f>FKD389*FKE389</f>
        <v>25.423728813559322</v>
      </c>
      <c r="FKG389" s="47"/>
      <c r="FKH389" s="48"/>
      <c r="FKI389" s="47"/>
      <c r="FKJ389" s="48"/>
      <c r="FKK389" s="49">
        <f>FKF389+FKH389+FKJ389</f>
        <v>25.423728813559322</v>
      </c>
      <c r="FTU389" s="65"/>
      <c r="FTV389" s="47" t="s">
        <v>90</v>
      </c>
      <c r="FTW389" s="40" t="s">
        <v>91</v>
      </c>
      <c r="FTX389" s="47" t="s">
        <v>29</v>
      </c>
      <c r="FTY389" s="47"/>
      <c r="FTZ389" s="48">
        <f>FTZ385</f>
        <v>2</v>
      </c>
      <c r="FUA389" s="48">
        <f>15/1.18</f>
        <v>12.711864406779661</v>
      </c>
      <c r="FUB389" s="48">
        <f>FTZ389*FUA389</f>
        <v>25.423728813559322</v>
      </c>
      <c r="FUC389" s="47"/>
      <c r="FUD389" s="48"/>
      <c r="FUE389" s="47"/>
      <c r="FUF389" s="48"/>
      <c r="FUG389" s="49">
        <f>FUB389+FUD389+FUF389</f>
        <v>25.423728813559322</v>
      </c>
      <c r="GDQ389" s="65"/>
      <c r="GDR389" s="47" t="s">
        <v>90</v>
      </c>
      <c r="GDS389" s="40" t="s">
        <v>91</v>
      </c>
      <c r="GDT389" s="47" t="s">
        <v>29</v>
      </c>
      <c r="GDU389" s="47"/>
      <c r="GDV389" s="48">
        <f>GDV385</f>
        <v>2</v>
      </c>
      <c r="GDW389" s="48">
        <f>15/1.18</f>
        <v>12.711864406779661</v>
      </c>
      <c r="GDX389" s="48">
        <f>GDV389*GDW389</f>
        <v>25.423728813559322</v>
      </c>
      <c r="GDY389" s="47"/>
      <c r="GDZ389" s="48"/>
      <c r="GEA389" s="47"/>
      <c r="GEB389" s="48"/>
      <c r="GEC389" s="49">
        <f>GDX389+GDZ389+GEB389</f>
        <v>25.423728813559322</v>
      </c>
      <c r="GNM389" s="65"/>
      <c r="GNN389" s="47" t="s">
        <v>90</v>
      </c>
      <c r="GNO389" s="40" t="s">
        <v>91</v>
      </c>
      <c r="GNP389" s="47" t="s">
        <v>29</v>
      </c>
      <c r="GNQ389" s="47"/>
      <c r="GNR389" s="48">
        <f>GNR385</f>
        <v>2</v>
      </c>
      <c r="GNS389" s="48">
        <f>15/1.18</f>
        <v>12.711864406779661</v>
      </c>
      <c r="GNT389" s="48">
        <f>GNR389*GNS389</f>
        <v>25.423728813559322</v>
      </c>
      <c r="GNU389" s="47"/>
      <c r="GNV389" s="48"/>
      <c r="GNW389" s="47"/>
      <c r="GNX389" s="48"/>
      <c r="GNY389" s="49">
        <f>GNT389+GNV389+GNX389</f>
        <v>25.423728813559322</v>
      </c>
      <c r="GXI389" s="65"/>
      <c r="GXJ389" s="47" t="s">
        <v>90</v>
      </c>
      <c r="GXK389" s="40" t="s">
        <v>91</v>
      </c>
      <c r="GXL389" s="47" t="s">
        <v>29</v>
      </c>
      <c r="GXM389" s="47"/>
      <c r="GXN389" s="48">
        <f>GXN385</f>
        <v>2</v>
      </c>
      <c r="GXO389" s="48">
        <f>15/1.18</f>
        <v>12.711864406779661</v>
      </c>
      <c r="GXP389" s="48">
        <f>GXN389*GXO389</f>
        <v>25.423728813559322</v>
      </c>
      <c r="GXQ389" s="47"/>
      <c r="GXR389" s="48"/>
      <c r="GXS389" s="47"/>
      <c r="GXT389" s="48"/>
      <c r="GXU389" s="49">
        <f>GXP389+GXR389+GXT389</f>
        <v>25.423728813559322</v>
      </c>
      <c r="HHE389" s="65"/>
      <c r="HHF389" s="47" t="s">
        <v>90</v>
      </c>
      <c r="HHG389" s="40" t="s">
        <v>91</v>
      </c>
      <c r="HHH389" s="47" t="s">
        <v>29</v>
      </c>
      <c r="HHI389" s="47"/>
      <c r="HHJ389" s="48">
        <f>HHJ385</f>
        <v>2</v>
      </c>
      <c r="HHK389" s="48">
        <f>15/1.18</f>
        <v>12.711864406779661</v>
      </c>
      <c r="HHL389" s="48">
        <f>HHJ389*HHK389</f>
        <v>25.423728813559322</v>
      </c>
      <c r="HHM389" s="47"/>
      <c r="HHN389" s="48"/>
      <c r="HHO389" s="47"/>
      <c r="HHP389" s="48"/>
      <c r="HHQ389" s="49">
        <f>HHL389+HHN389+HHP389</f>
        <v>25.423728813559322</v>
      </c>
      <c r="HRA389" s="65"/>
      <c r="HRB389" s="47" t="s">
        <v>90</v>
      </c>
      <c r="HRC389" s="40" t="s">
        <v>91</v>
      </c>
      <c r="HRD389" s="47" t="s">
        <v>29</v>
      </c>
      <c r="HRE389" s="47"/>
      <c r="HRF389" s="48">
        <f>HRF385</f>
        <v>2</v>
      </c>
      <c r="HRG389" s="48">
        <f>15/1.18</f>
        <v>12.711864406779661</v>
      </c>
      <c r="HRH389" s="48">
        <f>HRF389*HRG389</f>
        <v>25.423728813559322</v>
      </c>
      <c r="HRI389" s="47"/>
      <c r="HRJ389" s="48"/>
      <c r="HRK389" s="47"/>
      <c r="HRL389" s="48"/>
      <c r="HRM389" s="49">
        <f>HRH389+HRJ389+HRL389</f>
        <v>25.423728813559322</v>
      </c>
      <c r="IAW389" s="65"/>
      <c r="IAX389" s="47" t="s">
        <v>90</v>
      </c>
      <c r="IAY389" s="40" t="s">
        <v>91</v>
      </c>
      <c r="IAZ389" s="47" t="s">
        <v>29</v>
      </c>
      <c r="IBA389" s="47"/>
      <c r="IBB389" s="48">
        <f>IBB385</f>
        <v>2</v>
      </c>
      <c r="IBC389" s="48">
        <f>15/1.18</f>
        <v>12.711864406779661</v>
      </c>
      <c r="IBD389" s="48">
        <f>IBB389*IBC389</f>
        <v>25.423728813559322</v>
      </c>
      <c r="IBE389" s="47"/>
      <c r="IBF389" s="48"/>
      <c r="IBG389" s="47"/>
      <c r="IBH389" s="48"/>
      <c r="IBI389" s="49">
        <f>IBD389+IBF389+IBH389</f>
        <v>25.423728813559322</v>
      </c>
      <c r="IKS389" s="65"/>
      <c r="IKT389" s="47" t="s">
        <v>90</v>
      </c>
      <c r="IKU389" s="40" t="s">
        <v>91</v>
      </c>
      <c r="IKV389" s="47" t="s">
        <v>29</v>
      </c>
      <c r="IKW389" s="47"/>
      <c r="IKX389" s="48">
        <f>IKX385</f>
        <v>2</v>
      </c>
      <c r="IKY389" s="48">
        <f>15/1.18</f>
        <v>12.711864406779661</v>
      </c>
      <c r="IKZ389" s="48">
        <f>IKX389*IKY389</f>
        <v>25.423728813559322</v>
      </c>
      <c r="ILA389" s="47"/>
      <c r="ILB389" s="48"/>
      <c r="ILC389" s="47"/>
      <c r="ILD389" s="48"/>
      <c r="ILE389" s="49">
        <f>IKZ389+ILB389+ILD389</f>
        <v>25.423728813559322</v>
      </c>
      <c r="IUO389" s="65"/>
      <c r="IUP389" s="47" t="s">
        <v>90</v>
      </c>
      <c r="IUQ389" s="40" t="s">
        <v>91</v>
      </c>
      <c r="IUR389" s="47" t="s">
        <v>29</v>
      </c>
      <c r="IUS389" s="47"/>
      <c r="IUT389" s="48">
        <f>IUT385</f>
        <v>2</v>
      </c>
      <c r="IUU389" s="48">
        <f>15/1.18</f>
        <v>12.711864406779661</v>
      </c>
      <c r="IUV389" s="48">
        <f>IUT389*IUU389</f>
        <v>25.423728813559322</v>
      </c>
      <c r="IUW389" s="47"/>
      <c r="IUX389" s="48"/>
      <c r="IUY389" s="47"/>
      <c r="IUZ389" s="48"/>
      <c r="IVA389" s="49">
        <f>IUV389+IUX389+IUZ389</f>
        <v>25.423728813559322</v>
      </c>
      <c r="JEK389" s="65"/>
      <c r="JEL389" s="47" t="s">
        <v>90</v>
      </c>
      <c r="JEM389" s="40" t="s">
        <v>91</v>
      </c>
      <c r="JEN389" s="47" t="s">
        <v>29</v>
      </c>
      <c r="JEO389" s="47"/>
      <c r="JEP389" s="48">
        <f>JEP385</f>
        <v>2</v>
      </c>
      <c r="JEQ389" s="48">
        <f>15/1.18</f>
        <v>12.711864406779661</v>
      </c>
      <c r="JER389" s="48">
        <f>JEP389*JEQ389</f>
        <v>25.423728813559322</v>
      </c>
      <c r="JES389" s="47"/>
      <c r="JET389" s="48"/>
      <c r="JEU389" s="47"/>
      <c r="JEV389" s="48"/>
      <c r="JEW389" s="49">
        <f>JER389+JET389+JEV389</f>
        <v>25.423728813559322</v>
      </c>
      <c r="JOG389" s="65"/>
      <c r="JOH389" s="47" t="s">
        <v>90</v>
      </c>
      <c r="JOI389" s="40" t="s">
        <v>91</v>
      </c>
      <c r="JOJ389" s="47" t="s">
        <v>29</v>
      </c>
      <c r="JOK389" s="47"/>
      <c r="JOL389" s="48">
        <f>JOL385</f>
        <v>2</v>
      </c>
      <c r="JOM389" s="48">
        <f>15/1.18</f>
        <v>12.711864406779661</v>
      </c>
      <c r="JON389" s="48">
        <f>JOL389*JOM389</f>
        <v>25.423728813559322</v>
      </c>
      <c r="JOO389" s="47"/>
      <c r="JOP389" s="48"/>
      <c r="JOQ389" s="47"/>
      <c r="JOR389" s="48"/>
      <c r="JOS389" s="49">
        <f>JON389+JOP389+JOR389</f>
        <v>25.423728813559322</v>
      </c>
      <c r="JYC389" s="65"/>
      <c r="JYD389" s="47" t="s">
        <v>90</v>
      </c>
      <c r="JYE389" s="40" t="s">
        <v>91</v>
      </c>
      <c r="JYF389" s="47" t="s">
        <v>29</v>
      </c>
      <c r="JYG389" s="47"/>
      <c r="JYH389" s="48">
        <f>JYH385</f>
        <v>2</v>
      </c>
      <c r="JYI389" s="48">
        <f>15/1.18</f>
        <v>12.711864406779661</v>
      </c>
      <c r="JYJ389" s="48">
        <f>JYH389*JYI389</f>
        <v>25.423728813559322</v>
      </c>
      <c r="JYK389" s="47"/>
      <c r="JYL389" s="48"/>
      <c r="JYM389" s="47"/>
      <c r="JYN389" s="48"/>
      <c r="JYO389" s="49">
        <f>JYJ389+JYL389+JYN389</f>
        <v>25.423728813559322</v>
      </c>
      <c r="KHY389" s="65"/>
      <c r="KHZ389" s="47" t="s">
        <v>90</v>
      </c>
      <c r="KIA389" s="40" t="s">
        <v>91</v>
      </c>
      <c r="KIB389" s="47" t="s">
        <v>29</v>
      </c>
      <c r="KIC389" s="47"/>
      <c r="KID389" s="48">
        <f>KID385</f>
        <v>2</v>
      </c>
      <c r="KIE389" s="48">
        <f>15/1.18</f>
        <v>12.711864406779661</v>
      </c>
      <c r="KIF389" s="48">
        <f>KID389*KIE389</f>
        <v>25.423728813559322</v>
      </c>
      <c r="KIG389" s="47"/>
      <c r="KIH389" s="48"/>
      <c r="KII389" s="47"/>
      <c r="KIJ389" s="48"/>
      <c r="KIK389" s="49">
        <f>KIF389+KIH389+KIJ389</f>
        <v>25.423728813559322</v>
      </c>
      <c r="KRU389" s="65"/>
      <c r="KRV389" s="47" t="s">
        <v>90</v>
      </c>
      <c r="KRW389" s="40" t="s">
        <v>91</v>
      </c>
      <c r="KRX389" s="47" t="s">
        <v>29</v>
      </c>
      <c r="KRY389" s="47"/>
      <c r="KRZ389" s="48">
        <f>KRZ385</f>
        <v>2</v>
      </c>
      <c r="KSA389" s="48">
        <f>15/1.18</f>
        <v>12.711864406779661</v>
      </c>
      <c r="KSB389" s="48">
        <f>KRZ389*KSA389</f>
        <v>25.423728813559322</v>
      </c>
      <c r="KSC389" s="47"/>
      <c r="KSD389" s="48"/>
      <c r="KSE389" s="47"/>
      <c r="KSF389" s="48"/>
      <c r="KSG389" s="49">
        <f>KSB389+KSD389+KSF389</f>
        <v>25.423728813559322</v>
      </c>
      <c r="LBQ389" s="65"/>
      <c r="LBR389" s="47" t="s">
        <v>90</v>
      </c>
      <c r="LBS389" s="40" t="s">
        <v>91</v>
      </c>
      <c r="LBT389" s="47" t="s">
        <v>29</v>
      </c>
      <c r="LBU389" s="47"/>
      <c r="LBV389" s="48">
        <f>LBV385</f>
        <v>2</v>
      </c>
      <c r="LBW389" s="48">
        <f>15/1.18</f>
        <v>12.711864406779661</v>
      </c>
      <c r="LBX389" s="48">
        <f>LBV389*LBW389</f>
        <v>25.423728813559322</v>
      </c>
      <c r="LBY389" s="47"/>
      <c r="LBZ389" s="48"/>
      <c r="LCA389" s="47"/>
      <c r="LCB389" s="48"/>
      <c r="LCC389" s="49">
        <f>LBX389+LBZ389+LCB389</f>
        <v>25.423728813559322</v>
      </c>
      <c r="LLM389" s="65"/>
      <c r="LLN389" s="47" t="s">
        <v>90</v>
      </c>
      <c r="LLO389" s="40" t="s">
        <v>91</v>
      </c>
      <c r="LLP389" s="47" t="s">
        <v>29</v>
      </c>
      <c r="LLQ389" s="47"/>
      <c r="LLR389" s="48">
        <f>LLR385</f>
        <v>2</v>
      </c>
      <c r="LLS389" s="48">
        <f>15/1.18</f>
        <v>12.711864406779661</v>
      </c>
      <c r="LLT389" s="48">
        <f>LLR389*LLS389</f>
        <v>25.423728813559322</v>
      </c>
      <c r="LLU389" s="47"/>
      <c r="LLV389" s="48"/>
      <c r="LLW389" s="47"/>
      <c r="LLX389" s="48"/>
      <c r="LLY389" s="49">
        <f>LLT389+LLV389+LLX389</f>
        <v>25.423728813559322</v>
      </c>
      <c r="LVI389" s="65"/>
      <c r="LVJ389" s="47" t="s">
        <v>90</v>
      </c>
      <c r="LVK389" s="40" t="s">
        <v>91</v>
      </c>
      <c r="LVL389" s="47" t="s">
        <v>29</v>
      </c>
      <c r="LVM389" s="47"/>
      <c r="LVN389" s="48">
        <f>LVN385</f>
        <v>2</v>
      </c>
      <c r="LVO389" s="48">
        <f>15/1.18</f>
        <v>12.711864406779661</v>
      </c>
      <c r="LVP389" s="48">
        <f>LVN389*LVO389</f>
        <v>25.423728813559322</v>
      </c>
      <c r="LVQ389" s="47"/>
      <c r="LVR389" s="48"/>
      <c r="LVS389" s="47"/>
      <c r="LVT389" s="48"/>
      <c r="LVU389" s="49">
        <f>LVP389+LVR389+LVT389</f>
        <v>25.423728813559322</v>
      </c>
      <c r="MFE389" s="65"/>
      <c r="MFF389" s="47" t="s">
        <v>90</v>
      </c>
      <c r="MFG389" s="40" t="s">
        <v>91</v>
      </c>
      <c r="MFH389" s="47" t="s">
        <v>29</v>
      </c>
      <c r="MFI389" s="47"/>
      <c r="MFJ389" s="48">
        <f>MFJ385</f>
        <v>2</v>
      </c>
      <c r="MFK389" s="48">
        <f>15/1.18</f>
        <v>12.711864406779661</v>
      </c>
      <c r="MFL389" s="48">
        <f>MFJ389*MFK389</f>
        <v>25.423728813559322</v>
      </c>
      <c r="MFM389" s="47"/>
      <c r="MFN389" s="48"/>
      <c r="MFO389" s="47"/>
      <c r="MFP389" s="48"/>
      <c r="MFQ389" s="49">
        <f>MFL389+MFN389+MFP389</f>
        <v>25.423728813559322</v>
      </c>
      <c r="MPA389" s="65"/>
      <c r="MPB389" s="47" t="s">
        <v>90</v>
      </c>
      <c r="MPC389" s="40" t="s">
        <v>91</v>
      </c>
      <c r="MPD389" s="47" t="s">
        <v>29</v>
      </c>
      <c r="MPE389" s="47"/>
      <c r="MPF389" s="48">
        <f>MPF385</f>
        <v>2</v>
      </c>
      <c r="MPG389" s="48">
        <f>15/1.18</f>
        <v>12.711864406779661</v>
      </c>
      <c r="MPH389" s="48">
        <f>MPF389*MPG389</f>
        <v>25.423728813559322</v>
      </c>
      <c r="MPI389" s="47"/>
      <c r="MPJ389" s="48"/>
      <c r="MPK389" s="47"/>
      <c r="MPL389" s="48"/>
      <c r="MPM389" s="49">
        <f>MPH389+MPJ389+MPL389</f>
        <v>25.423728813559322</v>
      </c>
      <c r="MYW389" s="65"/>
      <c r="MYX389" s="47" t="s">
        <v>90</v>
      </c>
      <c r="MYY389" s="40" t="s">
        <v>91</v>
      </c>
      <c r="MYZ389" s="47" t="s">
        <v>29</v>
      </c>
      <c r="MZA389" s="47"/>
      <c r="MZB389" s="48">
        <f>MZB385</f>
        <v>2</v>
      </c>
      <c r="MZC389" s="48">
        <f>15/1.18</f>
        <v>12.711864406779661</v>
      </c>
      <c r="MZD389" s="48">
        <f>MZB389*MZC389</f>
        <v>25.423728813559322</v>
      </c>
      <c r="MZE389" s="47"/>
      <c r="MZF389" s="48"/>
      <c r="MZG389" s="47"/>
      <c r="MZH389" s="48"/>
      <c r="MZI389" s="49">
        <f>MZD389+MZF389+MZH389</f>
        <v>25.423728813559322</v>
      </c>
      <c r="NIS389" s="65"/>
      <c r="NIT389" s="47" t="s">
        <v>90</v>
      </c>
      <c r="NIU389" s="40" t="s">
        <v>91</v>
      </c>
      <c r="NIV389" s="47" t="s">
        <v>29</v>
      </c>
      <c r="NIW389" s="47"/>
      <c r="NIX389" s="48">
        <f>NIX385</f>
        <v>2</v>
      </c>
      <c r="NIY389" s="48">
        <f>15/1.18</f>
        <v>12.711864406779661</v>
      </c>
      <c r="NIZ389" s="48">
        <f>NIX389*NIY389</f>
        <v>25.423728813559322</v>
      </c>
      <c r="NJA389" s="47"/>
      <c r="NJB389" s="48"/>
      <c r="NJC389" s="47"/>
      <c r="NJD389" s="48"/>
      <c r="NJE389" s="49">
        <f>NIZ389+NJB389+NJD389</f>
        <v>25.423728813559322</v>
      </c>
      <c r="NSO389" s="65"/>
      <c r="NSP389" s="47" t="s">
        <v>90</v>
      </c>
      <c r="NSQ389" s="40" t="s">
        <v>91</v>
      </c>
      <c r="NSR389" s="47" t="s">
        <v>29</v>
      </c>
      <c r="NSS389" s="47"/>
      <c r="NST389" s="48">
        <f>NST385</f>
        <v>2</v>
      </c>
      <c r="NSU389" s="48">
        <f>15/1.18</f>
        <v>12.711864406779661</v>
      </c>
      <c r="NSV389" s="48">
        <f>NST389*NSU389</f>
        <v>25.423728813559322</v>
      </c>
      <c r="NSW389" s="47"/>
      <c r="NSX389" s="48"/>
      <c r="NSY389" s="47"/>
      <c r="NSZ389" s="48"/>
      <c r="NTA389" s="49">
        <f>NSV389+NSX389+NSZ389</f>
        <v>25.423728813559322</v>
      </c>
      <c r="OCK389" s="65"/>
      <c r="OCL389" s="47" t="s">
        <v>90</v>
      </c>
      <c r="OCM389" s="40" t="s">
        <v>91</v>
      </c>
      <c r="OCN389" s="47" t="s">
        <v>29</v>
      </c>
      <c r="OCO389" s="47"/>
      <c r="OCP389" s="48">
        <f>OCP385</f>
        <v>2</v>
      </c>
      <c r="OCQ389" s="48">
        <f>15/1.18</f>
        <v>12.711864406779661</v>
      </c>
      <c r="OCR389" s="48">
        <f>OCP389*OCQ389</f>
        <v>25.423728813559322</v>
      </c>
      <c r="OCS389" s="47"/>
      <c r="OCT389" s="48"/>
      <c r="OCU389" s="47"/>
      <c r="OCV389" s="48"/>
      <c r="OCW389" s="49">
        <f>OCR389+OCT389+OCV389</f>
        <v>25.423728813559322</v>
      </c>
      <c r="OMG389" s="65"/>
      <c r="OMH389" s="47" t="s">
        <v>90</v>
      </c>
      <c r="OMI389" s="40" t="s">
        <v>91</v>
      </c>
      <c r="OMJ389" s="47" t="s">
        <v>29</v>
      </c>
      <c r="OMK389" s="47"/>
      <c r="OML389" s="48">
        <f>OML385</f>
        <v>2</v>
      </c>
      <c r="OMM389" s="48">
        <f>15/1.18</f>
        <v>12.711864406779661</v>
      </c>
      <c r="OMN389" s="48">
        <f>OML389*OMM389</f>
        <v>25.423728813559322</v>
      </c>
      <c r="OMO389" s="47"/>
      <c r="OMP389" s="48"/>
      <c r="OMQ389" s="47"/>
      <c r="OMR389" s="48"/>
      <c r="OMS389" s="49">
        <f>OMN389+OMP389+OMR389</f>
        <v>25.423728813559322</v>
      </c>
      <c r="OWC389" s="65"/>
      <c r="OWD389" s="47" t="s">
        <v>90</v>
      </c>
      <c r="OWE389" s="40" t="s">
        <v>91</v>
      </c>
      <c r="OWF389" s="47" t="s">
        <v>29</v>
      </c>
      <c r="OWG389" s="47"/>
      <c r="OWH389" s="48">
        <f>OWH385</f>
        <v>2</v>
      </c>
      <c r="OWI389" s="48">
        <f>15/1.18</f>
        <v>12.711864406779661</v>
      </c>
      <c r="OWJ389" s="48">
        <f>OWH389*OWI389</f>
        <v>25.423728813559322</v>
      </c>
      <c r="OWK389" s="47"/>
      <c r="OWL389" s="48"/>
      <c r="OWM389" s="47"/>
      <c r="OWN389" s="48"/>
      <c r="OWO389" s="49">
        <f>OWJ389+OWL389+OWN389</f>
        <v>25.423728813559322</v>
      </c>
      <c r="PFY389" s="65"/>
      <c r="PFZ389" s="47" t="s">
        <v>90</v>
      </c>
      <c r="PGA389" s="40" t="s">
        <v>91</v>
      </c>
      <c r="PGB389" s="47" t="s">
        <v>29</v>
      </c>
      <c r="PGC389" s="47"/>
      <c r="PGD389" s="48">
        <f>PGD385</f>
        <v>2</v>
      </c>
      <c r="PGE389" s="48">
        <f>15/1.18</f>
        <v>12.711864406779661</v>
      </c>
      <c r="PGF389" s="48">
        <f>PGD389*PGE389</f>
        <v>25.423728813559322</v>
      </c>
      <c r="PGG389" s="47"/>
      <c r="PGH389" s="48"/>
      <c r="PGI389" s="47"/>
      <c r="PGJ389" s="48"/>
      <c r="PGK389" s="49">
        <f>PGF389+PGH389+PGJ389</f>
        <v>25.423728813559322</v>
      </c>
      <c r="PPU389" s="65"/>
      <c r="PPV389" s="47" t="s">
        <v>90</v>
      </c>
      <c r="PPW389" s="40" t="s">
        <v>91</v>
      </c>
      <c r="PPX389" s="47" t="s">
        <v>29</v>
      </c>
      <c r="PPY389" s="47"/>
      <c r="PPZ389" s="48">
        <f>PPZ385</f>
        <v>2</v>
      </c>
      <c r="PQA389" s="48">
        <f>15/1.18</f>
        <v>12.711864406779661</v>
      </c>
      <c r="PQB389" s="48">
        <f>PPZ389*PQA389</f>
        <v>25.423728813559322</v>
      </c>
      <c r="PQC389" s="47"/>
      <c r="PQD389" s="48"/>
      <c r="PQE389" s="47"/>
      <c r="PQF389" s="48"/>
      <c r="PQG389" s="49">
        <f>PQB389+PQD389+PQF389</f>
        <v>25.423728813559322</v>
      </c>
      <c r="PZQ389" s="65"/>
      <c r="PZR389" s="47" t="s">
        <v>90</v>
      </c>
      <c r="PZS389" s="40" t="s">
        <v>91</v>
      </c>
      <c r="PZT389" s="47" t="s">
        <v>29</v>
      </c>
      <c r="PZU389" s="47"/>
      <c r="PZV389" s="48">
        <f>PZV385</f>
        <v>2</v>
      </c>
      <c r="PZW389" s="48">
        <f>15/1.18</f>
        <v>12.711864406779661</v>
      </c>
      <c r="PZX389" s="48">
        <f>PZV389*PZW389</f>
        <v>25.423728813559322</v>
      </c>
      <c r="PZY389" s="47"/>
      <c r="PZZ389" s="48"/>
      <c r="QAA389" s="47"/>
      <c r="QAB389" s="48"/>
      <c r="QAC389" s="49">
        <f>PZX389+PZZ389+QAB389</f>
        <v>25.423728813559322</v>
      </c>
      <c r="QJM389" s="65"/>
      <c r="QJN389" s="47" t="s">
        <v>90</v>
      </c>
      <c r="QJO389" s="40" t="s">
        <v>91</v>
      </c>
      <c r="QJP389" s="47" t="s">
        <v>29</v>
      </c>
      <c r="QJQ389" s="47"/>
      <c r="QJR389" s="48">
        <f>QJR385</f>
        <v>2</v>
      </c>
      <c r="QJS389" s="48">
        <f>15/1.18</f>
        <v>12.711864406779661</v>
      </c>
      <c r="QJT389" s="48">
        <f>QJR389*QJS389</f>
        <v>25.423728813559322</v>
      </c>
      <c r="QJU389" s="47"/>
      <c r="QJV389" s="48"/>
      <c r="QJW389" s="47"/>
      <c r="QJX389" s="48"/>
      <c r="QJY389" s="49">
        <f>QJT389+QJV389+QJX389</f>
        <v>25.423728813559322</v>
      </c>
      <c r="QTI389" s="65"/>
      <c r="QTJ389" s="47" t="s">
        <v>90</v>
      </c>
      <c r="QTK389" s="40" t="s">
        <v>91</v>
      </c>
      <c r="QTL389" s="47" t="s">
        <v>29</v>
      </c>
      <c r="QTM389" s="47"/>
      <c r="QTN389" s="48">
        <f>QTN385</f>
        <v>2</v>
      </c>
      <c r="QTO389" s="48">
        <f>15/1.18</f>
        <v>12.711864406779661</v>
      </c>
      <c r="QTP389" s="48">
        <f>QTN389*QTO389</f>
        <v>25.423728813559322</v>
      </c>
      <c r="QTQ389" s="47"/>
      <c r="QTR389" s="48"/>
      <c r="QTS389" s="47"/>
      <c r="QTT389" s="48"/>
      <c r="QTU389" s="49">
        <f>QTP389+QTR389+QTT389</f>
        <v>25.423728813559322</v>
      </c>
      <c r="RDE389" s="65"/>
      <c r="RDF389" s="47" t="s">
        <v>90</v>
      </c>
      <c r="RDG389" s="40" t="s">
        <v>91</v>
      </c>
      <c r="RDH389" s="47" t="s">
        <v>29</v>
      </c>
      <c r="RDI389" s="47"/>
      <c r="RDJ389" s="48">
        <f>RDJ385</f>
        <v>2</v>
      </c>
      <c r="RDK389" s="48">
        <f>15/1.18</f>
        <v>12.711864406779661</v>
      </c>
      <c r="RDL389" s="48">
        <f>RDJ389*RDK389</f>
        <v>25.423728813559322</v>
      </c>
      <c r="RDM389" s="47"/>
      <c r="RDN389" s="48"/>
      <c r="RDO389" s="47"/>
      <c r="RDP389" s="48"/>
      <c r="RDQ389" s="49">
        <f>RDL389+RDN389+RDP389</f>
        <v>25.423728813559322</v>
      </c>
      <c r="RNA389" s="65"/>
      <c r="RNB389" s="47" t="s">
        <v>90</v>
      </c>
      <c r="RNC389" s="40" t="s">
        <v>91</v>
      </c>
      <c r="RND389" s="47" t="s">
        <v>29</v>
      </c>
      <c r="RNE389" s="47"/>
      <c r="RNF389" s="48">
        <f>RNF385</f>
        <v>2</v>
      </c>
      <c r="RNG389" s="48">
        <f>15/1.18</f>
        <v>12.711864406779661</v>
      </c>
      <c r="RNH389" s="48">
        <f>RNF389*RNG389</f>
        <v>25.423728813559322</v>
      </c>
      <c r="RNI389" s="47"/>
      <c r="RNJ389" s="48"/>
      <c r="RNK389" s="47"/>
      <c r="RNL389" s="48"/>
      <c r="RNM389" s="49">
        <f>RNH389+RNJ389+RNL389</f>
        <v>25.423728813559322</v>
      </c>
      <c r="RWW389" s="65"/>
      <c r="RWX389" s="47" t="s">
        <v>90</v>
      </c>
      <c r="RWY389" s="40" t="s">
        <v>91</v>
      </c>
      <c r="RWZ389" s="47" t="s">
        <v>29</v>
      </c>
      <c r="RXA389" s="47"/>
      <c r="RXB389" s="48">
        <f>RXB385</f>
        <v>2</v>
      </c>
      <c r="RXC389" s="48">
        <f>15/1.18</f>
        <v>12.711864406779661</v>
      </c>
      <c r="RXD389" s="48">
        <f>RXB389*RXC389</f>
        <v>25.423728813559322</v>
      </c>
      <c r="RXE389" s="47"/>
      <c r="RXF389" s="48"/>
      <c r="RXG389" s="47"/>
      <c r="RXH389" s="48"/>
      <c r="RXI389" s="49">
        <f>RXD389+RXF389+RXH389</f>
        <v>25.423728813559322</v>
      </c>
      <c r="SGS389" s="65"/>
      <c r="SGT389" s="47" t="s">
        <v>90</v>
      </c>
      <c r="SGU389" s="40" t="s">
        <v>91</v>
      </c>
      <c r="SGV389" s="47" t="s">
        <v>29</v>
      </c>
      <c r="SGW389" s="47"/>
      <c r="SGX389" s="48">
        <f>SGX385</f>
        <v>2</v>
      </c>
      <c r="SGY389" s="48">
        <f>15/1.18</f>
        <v>12.711864406779661</v>
      </c>
      <c r="SGZ389" s="48">
        <f>SGX389*SGY389</f>
        <v>25.423728813559322</v>
      </c>
      <c r="SHA389" s="47"/>
      <c r="SHB389" s="48"/>
      <c r="SHC389" s="47"/>
      <c r="SHD389" s="48"/>
      <c r="SHE389" s="49">
        <f>SGZ389+SHB389+SHD389</f>
        <v>25.423728813559322</v>
      </c>
      <c r="SQO389" s="65"/>
      <c r="SQP389" s="47" t="s">
        <v>90</v>
      </c>
      <c r="SQQ389" s="40" t="s">
        <v>91</v>
      </c>
      <c r="SQR389" s="47" t="s">
        <v>29</v>
      </c>
      <c r="SQS389" s="47"/>
      <c r="SQT389" s="48">
        <f>SQT385</f>
        <v>2</v>
      </c>
      <c r="SQU389" s="48">
        <f>15/1.18</f>
        <v>12.711864406779661</v>
      </c>
      <c r="SQV389" s="48">
        <f>SQT389*SQU389</f>
        <v>25.423728813559322</v>
      </c>
      <c r="SQW389" s="47"/>
      <c r="SQX389" s="48"/>
      <c r="SQY389" s="47"/>
      <c r="SQZ389" s="48"/>
      <c r="SRA389" s="49">
        <f>SQV389+SQX389+SQZ389</f>
        <v>25.423728813559322</v>
      </c>
      <c r="TAK389" s="65"/>
      <c r="TAL389" s="47" t="s">
        <v>90</v>
      </c>
      <c r="TAM389" s="40" t="s">
        <v>91</v>
      </c>
      <c r="TAN389" s="47" t="s">
        <v>29</v>
      </c>
      <c r="TAO389" s="47"/>
      <c r="TAP389" s="48">
        <f>TAP385</f>
        <v>2</v>
      </c>
      <c r="TAQ389" s="48">
        <f>15/1.18</f>
        <v>12.711864406779661</v>
      </c>
      <c r="TAR389" s="48">
        <f>TAP389*TAQ389</f>
        <v>25.423728813559322</v>
      </c>
      <c r="TAS389" s="47"/>
      <c r="TAT389" s="48"/>
      <c r="TAU389" s="47"/>
      <c r="TAV389" s="48"/>
      <c r="TAW389" s="49">
        <f>TAR389+TAT389+TAV389</f>
        <v>25.423728813559322</v>
      </c>
      <c r="TKG389" s="65"/>
      <c r="TKH389" s="47" t="s">
        <v>90</v>
      </c>
      <c r="TKI389" s="40" t="s">
        <v>91</v>
      </c>
      <c r="TKJ389" s="47" t="s">
        <v>29</v>
      </c>
      <c r="TKK389" s="47"/>
      <c r="TKL389" s="48">
        <f>TKL385</f>
        <v>2</v>
      </c>
      <c r="TKM389" s="48">
        <f>15/1.18</f>
        <v>12.711864406779661</v>
      </c>
      <c r="TKN389" s="48">
        <f>TKL389*TKM389</f>
        <v>25.423728813559322</v>
      </c>
      <c r="TKO389" s="47"/>
      <c r="TKP389" s="48"/>
      <c r="TKQ389" s="47"/>
      <c r="TKR389" s="48"/>
      <c r="TKS389" s="49">
        <f>TKN389+TKP389+TKR389</f>
        <v>25.423728813559322</v>
      </c>
      <c r="TUC389" s="65"/>
      <c r="TUD389" s="47" t="s">
        <v>90</v>
      </c>
      <c r="TUE389" s="40" t="s">
        <v>91</v>
      </c>
      <c r="TUF389" s="47" t="s">
        <v>29</v>
      </c>
      <c r="TUG389" s="47"/>
      <c r="TUH389" s="48">
        <f>TUH385</f>
        <v>2</v>
      </c>
      <c r="TUI389" s="48">
        <f>15/1.18</f>
        <v>12.711864406779661</v>
      </c>
      <c r="TUJ389" s="48">
        <f>TUH389*TUI389</f>
        <v>25.423728813559322</v>
      </c>
      <c r="TUK389" s="47"/>
      <c r="TUL389" s="48"/>
      <c r="TUM389" s="47"/>
      <c r="TUN389" s="48"/>
      <c r="TUO389" s="49">
        <f>TUJ389+TUL389+TUN389</f>
        <v>25.423728813559322</v>
      </c>
      <c r="UDY389" s="65"/>
      <c r="UDZ389" s="47" t="s">
        <v>90</v>
      </c>
      <c r="UEA389" s="40" t="s">
        <v>91</v>
      </c>
      <c r="UEB389" s="47" t="s">
        <v>29</v>
      </c>
      <c r="UEC389" s="47"/>
      <c r="UED389" s="48">
        <f>UED385</f>
        <v>2</v>
      </c>
      <c r="UEE389" s="48">
        <f>15/1.18</f>
        <v>12.711864406779661</v>
      </c>
      <c r="UEF389" s="48">
        <f>UED389*UEE389</f>
        <v>25.423728813559322</v>
      </c>
      <c r="UEG389" s="47"/>
      <c r="UEH389" s="48"/>
      <c r="UEI389" s="47"/>
      <c r="UEJ389" s="48"/>
      <c r="UEK389" s="49">
        <f>UEF389+UEH389+UEJ389</f>
        <v>25.423728813559322</v>
      </c>
      <c r="UNU389" s="65"/>
      <c r="UNV389" s="47" t="s">
        <v>90</v>
      </c>
      <c r="UNW389" s="40" t="s">
        <v>91</v>
      </c>
      <c r="UNX389" s="47" t="s">
        <v>29</v>
      </c>
      <c r="UNY389" s="47"/>
      <c r="UNZ389" s="48">
        <f>UNZ385</f>
        <v>2</v>
      </c>
      <c r="UOA389" s="48">
        <f>15/1.18</f>
        <v>12.711864406779661</v>
      </c>
      <c r="UOB389" s="48">
        <f>UNZ389*UOA389</f>
        <v>25.423728813559322</v>
      </c>
      <c r="UOC389" s="47"/>
      <c r="UOD389" s="48"/>
      <c r="UOE389" s="47"/>
      <c r="UOF389" s="48"/>
      <c r="UOG389" s="49">
        <f>UOB389+UOD389+UOF389</f>
        <v>25.423728813559322</v>
      </c>
      <c r="UXQ389" s="65"/>
      <c r="UXR389" s="47" t="s">
        <v>90</v>
      </c>
      <c r="UXS389" s="40" t="s">
        <v>91</v>
      </c>
      <c r="UXT389" s="47" t="s">
        <v>29</v>
      </c>
      <c r="UXU389" s="47"/>
      <c r="UXV389" s="48">
        <f>UXV385</f>
        <v>2</v>
      </c>
      <c r="UXW389" s="48">
        <f>15/1.18</f>
        <v>12.711864406779661</v>
      </c>
      <c r="UXX389" s="48">
        <f>UXV389*UXW389</f>
        <v>25.423728813559322</v>
      </c>
      <c r="UXY389" s="47"/>
      <c r="UXZ389" s="48"/>
      <c r="UYA389" s="47"/>
      <c r="UYB389" s="48"/>
      <c r="UYC389" s="49">
        <f>UXX389+UXZ389+UYB389</f>
        <v>25.423728813559322</v>
      </c>
      <c r="VHM389" s="65"/>
      <c r="VHN389" s="47" t="s">
        <v>90</v>
      </c>
      <c r="VHO389" s="40" t="s">
        <v>91</v>
      </c>
      <c r="VHP389" s="47" t="s">
        <v>29</v>
      </c>
      <c r="VHQ389" s="47"/>
      <c r="VHR389" s="48">
        <f>VHR385</f>
        <v>2</v>
      </c>
      <c r="VHS389" s="48">
        <f>15/1.18</f>
        <v>12.711864406779661</v>
      </c>
      <c r="VHT389" s="48">
        <f>VHR389*VHS389</f>
        <v>25.423728813559322</v>
      </c>
      <c r="VHU389" s="47"/>
      <c r="VHV389" s="48"/>
      <c r="VHW389" s="47"/>
      <c r="VHX389" s="48"/>
      <c r="VHY389" s="49">
        <f>VHT389+VHV389+VHX389</f>
        <v>25.423728813559322</v>
      </c>
      <c r="VRI389" s="65"/>
      <c r="VRJ389" s="47" t="s">
        <v>90</v>
      </c>
      <c r="VRK389" s="40" t="s">
        <v>91</v>
      </c>
      <c r="VRL389" s="47" t="s">
        <v>29</v>
      </c>
      <c r="VRM389" s="47"/>
      <c r="VRN389" s="48">
        <f>VRN385</f>
        <v>2</v>
      </c>
      <c r="VRO389" s="48">
        <f>15/1.18</f>
        <v>12.711864406779661</v>
      </c>
      <c r="VRP389" s="48">
        <f>VRN389*VRO389</f>
        <v>25.423728813559322</v>
      </c>
      <c r="VRQ389" s="47"/>
      <c r="VRR389" s="48"/>
      <c r="VRS389" s="47"/>
      <c r="VRT389" s="48"/>
      <c r="VRU389" s="49">
        <f>VRP389+VRR389+VRT389</f>
        <v>25.423728813559322</v>
      </c>
      <c r="WBE389" s="65"/>
      <c r="WBF389" s="47" t="s">
        <v>90</v>
      </c>
      <c r="WBG389" s="40" t="s">
        <v>91</v>
      </c>
      <c r="WBH389" s="47" t="s">
        <v>29</v>
      </c>
      <c r="WBI389" s="47"/>
      <c r="WBJ389" s="48">
        <f>WBJ385</f>
        <v>2</v>
      </c>
      <c r="WBK389" s="48">
        <f>15/1.18</f>
        <v>12.711864406779661</v>
      </c>
      <c r="WBL389" s="48">
        <f>WBJ389*WBK389</f>
        <v>25.423728813559322</v>
      </c>
      <c r="WBM389" s="47"/>
      <c r="WBN389" s="48"/>
      <c r="WBO389" s="47"/>
      <c r="WBP389" s="48"/>
      <c r="WBQ389" s="49">
        <f>WBL389+WBN389+WBP389</f>
        <v>25.423728813559322</v>
      </c>
      <c r="WLA389" s="65"/>
      <c r="WLB389" s="47" t="s">
        <v>90</v>
      </c>
      <c r="WLC389" s="40" t="s">
        <v>91</v>
      </c>
      <c r="WLD389" s="47" t="s">
        <v>29</v>
      </c>
      <c r="WLE389" s="47"/>
      <c r="WLF389" s="48">
        <f>WLF385</f>
        <v>2</v>
      </c>
      <c r="WLG389" s="48">
        <f>15/1.18</f>
        <v>12.711864406779661</v>
      </c>
      <c r="WLH389" s="48">
        <f>WLF389*WLG389</f>
        <v>25.423728813559322</v>
      </c>
      <c r="WLI389" s="47"/>
      <c r="WLJ389" s="48"/>
      <c r="WLK389" s="47"/>
      <c r="WLL389" s="48"/>
      <c r="WLM389" s="49">
        <f>WLH389+WLJ389+WLL389</f>
        <v>25.423728813559322</v>
      </c>
      <c r="WUW389" s="65"/>
      <c r="WUX389" s="47" t="s">
        <v>90</v>
      </c>
      <c r="WUY389" s="40" t="s">
        <v>91</v>
      </c>
      <c r="WUZ389" s="47" t="s">
        <v>29</v>
      </c>
      <c r="WVA389" s="47"/>
      <c r="WVB389" s="48">
        <f>WVB385</f>
        <v>2</v>
      </c>
      <c r="WVC389" s="48">
        <f>15/1.18</f>
        <v>12.711864406779661</v>
      </c>
      <c r="WVD389" s="48">
        <f>WVB389*WVC389</f>
        <v>25.423728813559322</v>
      </c>
      <c r="WVE389" s="47"/>
      <c r="WVF389" s="48"/>
      <c r="WVG389" s="47"/>
      <c r="WVH389" s="48"/>
      <c r="WVI389" s="49">
        <f>WVD389+WVF389+WVH389</f>
        <v>25.423728813559322</v>
      </c>
    </row>
    <row r="390" spans="1:16130" s="50" customFormat="1" x14ac:dyDescent="0.25">
      <c r="A390" s="46"/>
      <c r="B390" s="40" t="s">
        <v>21</v>
      </c>
      <c r="C390" s="47" t="s">
        <v>17</v>
      </c>
      <c r="D390" s="97">
        <v>0.504</v>
      </c>
      <c r="E390" s="97"/>
      <c r="F390" s="97"/>
      <c r="G390" s="97"/>
      <c r="H390" s="97"/>
      <c r="I390" s="97"/>
      <c r="J390" s="97"/>
      <c r="K390" s="95"/>
      <c r="L390" s="5" t="s">
        <v>250</v>
      </c>
      <c r="IK390" s="65"/>
      <c r="IL390" s="47"/>
      <c r="IM390" s="40" t="s">
        <v>21</v>
      </c>
      <c r="IN390" s="47" t="s">
        <v>17</v>
      </c>
      <c r="IO390" s="51">
        <v>2.4E-2</v>
      </c>
      <c r="IP390" s="48">
        <f>IP385*IO390</f>
        <v>4.8000000000000001E-2</v>
      </c>
      <c r="IQ390" s="47">
        <v>3.2</v>
      </c>
      <c r="IR390" s="48">
        <f>IQ390*IP390</f>
        <v>0.15360000000000001</v>
      </c>
      <c r="IS390" s="47"/>
      <c r="IT390" s="48"/>
      <c r="IU390" s="47"/>
      <c r="IV390" s="48"/>
      <c r="IW390" s="49">
        <f>IR390+IT390+IV390</f>
        <v>0.15360000000000001</v>
      </c>
      <c r="SG390" s="65"/>
      <c r="SH390" s="47"/>
      <c r="SI390" s="40" t="s">
        <v>21</v>
      </c>
      <c r="SJ390" s="47" t="s">
        <v>17</v>
      </c>
      <c r="SK390" s="51">
        <v>2.4E-2</v>
      </c>
      <c r="SL390" s="48">
        <f>SL385*SK390</f>
        <v>4.8000000000000001E-2</v>
      </c>
      <c r="SM390" s="47">
        <v>3.2</v>
      </c>
      <c r="SN390" s="48">
        <f>SM390*SL390</f>
        <v>0.15360000000000001</v>
      </c>
      <c r="SO390" s="47"/>
      <c r="SP390" s="48"/>
      <c r="SQ390" s="47"/>
      <c r="SR390" s="48"/>
      <c r="SS390" s="49">
        <f>SN390+SP390+SR390</f>
        <v>0.15360000000000001</v>
      </c>
      <c r="ACC390" s="65"/>
      <c r="ACD390" s="47"/>
      <c r="ACE390" s="40" t="s">
        <v>21</v>
      </c>
      <c r="ACF390" s="47" t="s">
        <v>17</v>
      </c>
      <c r="ACG390" s="51">
        <v>2.4E-2</v>
      </c>
      <c r="ACH390" s="48">
        <f>ACH385*ACG390</f>
        <v>4.8000000000000001E-2</v>
      </c>
      <c r="ACI390" s="47">
        <v>3.2</v>
      </c>
      <c r="ACJ390" s="48">
        <f>ACI390*ACH390</f>
        <v>0.15360000000000001</v>
      </c>
      <c r="ACK390" s="47"/>
      <c r="ACL390" s="48"/>
      <c r="ACM390" s="47"/>
      <c r="ACN390" s="48"/>
      <c r="ACO390" s="49">
        <f>ACJ390+ACL390+ACN390</f>
        <v>0.15360000000000001</v>
      </c>
      <c r="ALY390" s="65"/>
      <c r="ALZ390" s="47"/>
      <c r="AMA390" s="40" t="s">
        <v>21</v>
      </c>
      <c r="AMB390" s="47" t="s">
        <v>17</v>
      </c>
      <c r="AMC390" s="51">
        <v>2.4E-2</v>
      </c>
      <c r="AMD390" s="48">
        <f>AMD385*AMC390</f>
        <v>4.8000000000000001E-2</v>
      </c>
      <c r="AME390" s="47">
        <v>3.2</v>
      </c>
      <c r="AMF390" s="48">
        <f>AME390*AMD390</f>
        <v>0.15360000000000001</v>
      </c>
      <c r="AMG390" s="47"/>
      <c r="AMH390" s="48"/>
      <c r="AMI390" s="47"/>
      <c r="AMJ390" s="48"/>
      <c r="AMK390" s="49">
        <f>AMF390+AMH390+AMJ390</f>
        <v>0.15360000000000001</v>
      </c>
      <c r="AVU390" s="65"/>
      <c r="AVV390" s="47"/>
      <c r="AVW390" s="40" t="s">
        <v>21</v>
      </c>
      <c r="AVX390" s="47" t="s">
        <v>17</v>
      </c>
      <c r="AVY390" s="51">
        <v>2.4E-2</v>
      </c>
      <c r="AVZ390" s="48">
        <f>AVZ385*AVY390</f>
        <v>4.8000000000000001E-2</v>
      </c>
      <c r="AWA390" s="47">
        <v>3.2</v>
      </c>
      <c r="AWB390" s="48">
        <f>AWA390*AVZ390</f>
        <v>0.15360000000000001</v>
      </c>
      <c r="AWC390" s="47"/>
      <c r="AWD390" s="48"/>
      <c r="AWE390" s="47"/>
      <c r="AWF390" s="48"/>
      <c r="AWG390" s="49">
        <f>AWB390+AWD390+AWF390</f>
        <v>0.15360000000000001</v>
      </c>
      <c r="BFQ390" s="65"/>
      <c r="BFR390" s="47"/>
      <c r="BFS390" s="40" t="s">
        <v>21</v>
      </c>
      <c r="BFT390" s="47" t="s">
        <v>17</v>
      </c>
      <c r="BFU390" s="51">
        <v>2.4E-2</v>
      </c>
      <c r="BFV390" s="48">
        <f>BFV385*BFU390</f>
        <v>4.8000000000000001E-2</v>
      </c>
      <c r="BFW390" s="47">
        <v>3.2</v>
      </c>
      <c r="BFX390" s="48">
        <f>BFW390*BFV390</f>
        <v>0.15360000000000001</v>
      </c>
      <c r="BFY390" s="47"/>
      <c r="BFZ390" s="48"/>
      <c r="BGA390" s="47"/>
      <c r="BGB390" s="48"/>
      <c r="BGC390" s="49">
        <f>BFX390+BFZ390+BGB390</f>
        <v>0.15360000000000001</v>
      </c>
      <c r="BPM390" s="65"/>
      <c r="BPN390" s="47"/>
      <c r="BPO390" s="40" t="s">
        <v>21</v>
      </c>
      <c r="BPP390" s="47" t="s">
        <v>17</v>
      </c>
      <c r="BPQ390" s="51">
        <v>2.4E-2</v>
      </c>
      <c r="BPR390" s="48">
        <f>BPR385*BPQ390</f>
        <v>4.8000000000000001E-2</v>
      </c>
      <c r="BPS390" s="47">
        <v>3.2</v>
      </c>
      <c r="BPT390" s="48">
        <f>BPS390*BPR390</f>
        <v>0.15360000000000001</v>
      </c>
      <c r="BPU390" s="47"/>
      <c r="BPV390" s="48"/>
      <c r="BPW390" s="47"/>
      <c r="BPX390" s="48"/>
      <c r="BPY390" s="49">
        <f>BPT390+BPV390+BPX390</f>
        <v>0.15360000000000001</v>
      </c>
      <c r="BZI390" s="65"/>
      <c r="BZJ390" s="47"/>
      <c r="BZK390" s="40" t="s">
        <v>21</v>
      </c>
      <c r="BZL390" s="47" t="s">
        <v>17</v>
      </c>
      <c r="BZM390" s="51">
        <v>2.4E-2</v>
      </c>
      <c r="BZN390" s="48">
        <f>BZN385*BZM390</f>
        <v>4.8000000000000001E-2</v>
      </c>
      <c r="BZO390" s="47">
        <v>3.2</v>
      </c>
      <c r="BZP390" s="48">
        <f>BZO390*BZN390</f>
        <v>0.15360000000000001</v>
      </c>
      <c r="BZQ390" s="47"/>
      <c r="BZR390" s="48"/>
      <c r="BZS390" s="47"/>
      <c r="BZT390" s="48"/>
      <c r="BZU390" s="49">
        <f>BZP390+BZR390+BZT390</f>
        <v>0.15360000000000001</v>
      </c>
      <c r="CJE390" s="65"/>
      <c r="CJF390" s="47"/>
      <c r="CJG390" s="40" t="s">
        <v>21</v>
      </c>
      <c r="CJH390" s="47" t="s">
        <v>17</v>
      </c>
      <c r="CJI390" s="51">
        <v>2.4E-2</v>
      </c>
      <c r="CJJ390" s="48">
        <f>CJJ385*CJI390</f>
        <v>4.8000000000000001E-2</v>
      </c>
      <c r="CJK390" s="47">
        <v>3.2</v>
      </c>
      <c r="CJL390" s="48">
        <f>CJK390*CJJ390</f>
        <v>0.15360000000000001</v>
      </c>
      <c r="CJM390" s="47"/>
      <c r="CJN390" s="48"/>
      <c r="CJO390" s="47"/>
      <c r="CJP390" s="48"/>
      <c r="CJQ390" s="49">
        <f>CJL390+CJN390+CJP390</f>
        <v>0.15360000000000001</v>
      </c>
      <c r="CTA390" s="65"/>
      <c r="CTB390" s="47"/>
      <c r="CTC390" s="40" t="s">
        <v>21</v>
      </c>
      <c r="CTD390" s="47" t="s">
        <v>17</v>
      </c>
      <c r="CTE390" s="51">
        <v>2.4E-2</v>
      </c>
      <c r="CTF390" s="48">
        <f>CTF385*CTE390</f>
        <v>4.8000000000000001E-2</v>
      </c>
      <c r="CTG390" s="47">
        <v>3.2</v>
      </c>
      <c r="CTH390" s="48">
        <f>CTG390*CTF390</f>
        <v>0.15360000000000001</v>
      </c>
      <c r="CTI390" s="47"/>
      <c r="CTJ390" s="48"/>
      <c r="CTK390" s="47"/>
      <c r="CTL390" s="48"/>
      <c r="CTM390" s="49">
        <f>CTH390+CTJ390+CTL390</f>
        <v>0.15360000000000001</v>
      </c>
      <c r="DCW390" s="65"/>
      <c r="DCX390" s="47"/>
      <c r="DCY390" s="40" t="s">
        <v>21</v>
      </c>
      <c r="DCZ390" s="47" t="s">
        <v>17</v>
      </c>
      <c r="DDA390" s="51">
        <v>2.4E-2</v>
      </c>
      <c r="DDB390" s="48">
        <f>DDB385*DDA390</f>
        <v>4.8000000000000001E-2</v>
      </c>
      <c r="DDC390" s="47">
        <v>3.2</v>
      </c>
      <c r="DDD390" s="48">
        <f>DDC390*DDB390</f>
        <v>0.15360000000000001</v>
      </c>
      <c r="DDE390" s="47"/>
      <c r="DDF390" s="48"/>
      <c r="DDG390" s="47"/>
      <c r="DDH390" s="48"/>
      <c r="DDI390" s="49">
        <f>DDD390+DDF390+DDH390</f>
        <v>0.15360000000000001</v>
      </c>
      <c r="DMS390" s="65"/>
      <c r="DMT390" s="47"/>
      <c r="DMU390" s="40" t="s">
        <v>21</v>
      </c>
      <c r="DMV390" s="47" t="s">
        <v>17</v>
      </c>
      <c r="DMW390" s="51">
        <v>2.4E-2</v>
      </c>
      <c r="DMX390" s="48">
        <f>DMX385*DMW390</f>
        <v>4.8000000000000001E-2</v>
      </c>
      <c r="DMY390" s="47">
        <v>3.2</v>
      </c>
      <c r="DMZ390" s="48">
        <f>DMY390*DMX390</f>
        <v>0.15360000000000001</v>
      </c>
      <c r="DNA390" s="47"/>
      <c r="DNB390" s="48"/>
      <c r="DNC390" s="47"/>
      <c r="DND390" s="48"/>
      <c r="DNE390" s="49">
        <f>DMZ390+DNB390+DND390</f>
        <v>0.15360000000000001</v>
      </c>
      <c r="DWO390" s="65"/>
      <c r="DWP390" s="47"/>
      <c r="DWQ390" s="40" t="s">
        <v>21</v>
      </c>
      <c r="DWR390" s="47" t="s">
        <v>17</v>
      </c>
      <c r="DWS390" s="51">
        <v>2.4E-2</v>
      </c>
      <c r="DWT390" s="48">
        <f>DWT385*DWS390</f>
        <v>4.8000000000000001E-2</v>
      </c>
      <c r="DWU390" s="47">
        <v>3.2</v>
      </c>
      <c r="DWV390" s="48">
        <f>DWU390*DWT390</f>
        <v>0.15360000000000001</v>
      </c>
      <c r="DWW390" s="47"/>
      <c r="DWX390" s="48"/>
      <c r="DWY390" s="47"/>
      <c r="DWZ390" s="48"/>
      <c r="DXA390" s="49">
        <f>DWV390+DWX390+DWZ390</f>
        <v>0.15360000000000001</v>
      </c>
      <c r="EGK390" s="65"/>
      <c r="EGL390" s="47"/>
      <c r="EGM390" s="40" t="s">
        <v>21</v>
      </c>
      <c r="EGN390" s="47" t="s">
        <v>17</v>
      </c>
      <c r="EGO390" s="51">
        <v>2.4E-2</v>
      </c>
      <c r="EGP390" s="48">
        <f>EGP385*EGO390</f>
        <v>4.8000000000000001E-2</v>
      </c>
      <c r="EGQ390" s="47">
        <v>3.2</v>
      </c>
      <c r="EGR390" s="48">
        <f>EGQ390*EGP390</f>
        <v>0.15360000000000001</v>
      </c>
      <c r="EGS390" s="47"/>
      <c r="EGT390" s="48"/>
      <c r="EGU390" s="47"/>
      <c r="EGV390" s="48"/>
      <c r="EGW390" s="49">
        <f>EGR390+EGT390+EGV390</f>
        <v>0.15360000000000001</v>
      </c>
      <c r="EQG390" s="65"/>
      <c r="EQH390" s="47"/>
      <c r="EQI390" s="40" t="s">
        <v>21</v>
      </c>
      <c r="EQJ390" s="47" t="s">
        <v>17</v>
      </c>
      <c r="EQK390" s="51">
        <v>2.4E-2</v>
      </c>
      <c r="EQL390" s="48">
        <f>EQL385*EQK390</f>
        <v>4.8000000000000001E-2</v>
      </c>
      <c r="EQM390" s="47">
        <v>3.2</v>
      </c>
      <c r="EQN390" s="48">
        <f>EQM390*EQL390</f>
        <v>0.15360000000000001</v>
      </c>
      <c r="EQO390" s="47"/>
      <c r="EQP390" s="48"/>
      <c r="EQQ390" s="47"/>
      <c r="EQR390" s="48"/>
      <c r="EQS390" s="49">
        <f>EQN390+EQP390+EQR390</f>
        <v>0.15360000000000001</v>
      </c>
      <c r="FAC390" s="65"/>
      <c r="FAD390" s="47"/>
      <c r="FAE390" s="40" t="s">
        <v>21</v>
      </c>
      <c r="FAF390" s="47" t="s">
        <v>17</v>
      </c>
      <c r="FAG390" s="51">
        <v>2.4E-2</v>
      </c>
      <c r="FAH390" s="48">
        <f>FAH385*FAG390</f>
        <v>4.8000000000000001E-2</v>
      </c>
      <c r="FAI390" s="47">
        <v>3.2</v>
      </c>
      <c r="FAJ390" s="48">
        <f>FAI390*FAH390</f>
        <v>0.15360000000000001</v>
      </c>
      <c r="FAK390" s="47"/>
      <c r="FAL390" s="48"/>
      <c r="FAM390" s="47"/>
      <c r="FAN390" s="48"/>
      <c r="FAO390" s="49">
        <f>FAJ390+FAL390+FAN390</f>
        <v>0.15360000000000001</v>
      </c>
      <c r="FJY390" s="65"/>
      <c r="FJZ390" s="47"/>
      <c r="FKA390" s="40" t="s">
        <v>21</v>
      </c>
      <c r="FKB390" s="47" t="s">
        <v>17</v>
      </c>
      <c r="FKC390" s="51">
        <v>2.4E-2</v>
      </c>
      <c r="FKD390" s="48">
        <f>FKD385*FKC390</f>
        <v>4.8000000000000001E-2</v>
      </c>
      <c r="FKE390" s="47">
        <v>3.2</v>
      </c>
      <c r="FKF390" s="48">
        <f>FKE390*FKD390</f>
        <v>0.15360000000000001</v>
      </c>
      <c r="FKG390" s="47"/>
      <c r="FKH390" s="48"/>
      <c r="FKI390" s="47"/>
      <c r="FKJ390" s="48"/>
      <c r="FKK390" s="49">
        <f>FKF390+FKH390+FKJ390</f>
        <v>0.15360000000000001</v>
      </c>
      <c r="FTU390" s="65"/>
      <c r="FTV390" s="47"/>
      <c r="FTW390" s="40" t="s">
        <v>21</v>
      </c>
      <c r="FTX390" s="47" t="s">
        <v>17</v>
      </c>
      <c r="FTY390" s="51">
        <v>2.4E-2</v>
      </c>
      <c r="FTZ390" s="48">
        <f>FTZ385*FTY390</f>
        <v>4.8000000000000001E-2</v>
      </c>
      <c r="FUA390" s="47">
        <v>3.2</v>
      </c>
      <c r="FUB390" s="48">
        <f>FUA390*FTZ390</f>
        <v>0.15360000000000001</v>
      </c>
      <c r="FUC390" s="47"/>
      <c r="FUD390" s="48"/>
      <c r="FUE390" s="47"/>
      <c r="FUF390" s="48"/>
      <c r="FUG390" s="49">
        <f>FUB390+FUD390+FUF390</f>
        <v>0.15360000000000001</v>
      </c>
      <c r="GDQ390" s="65"/>
      <c r="GDR390" s="47"/>
      <c r="GDS390" s="40" t="s">
        <v>21</v>
      </c>
      <c r="GDT390" s="47" t="s">
        <v>17</v>
      </c>
      <c r="GDU390" s="51">
        <v>2.4E-2</v>
      </c>
      <c r="GDV390" s="48">
        <f>GDV385*GDU390</f>
        <v>4.8000000000000001E-2</v>
      </c>
      <c r="GDW390" s="47">
        <v>3.2</v>
      </c>
      <c r="GDX390" s="48">
        <f>GDW390*GDV390</f>
        <v>0.15360000000000001</v>
      </c>
      <c r="GDY390" s="47"/>
      <c r="GDZ390" s="48"/>
      <c r="GEA390" s="47"/>
      <c r="GEB390" s="48"/>
      <c r="GEC390" s="49">
        <f>GDX390+GDZ390+GEB390</f>
        <v>0.15360000000000001</v>
      </c>
      <c r="GNM390" s="65"/>
      <c r="GNN390" s="47"/>
      <c r="GNO390" s="40" t="s">
        <v>21</v>
      </c>
      <c r="GNP390" s="47" t="s">
        <v>17</v>
      </c>
      <c r="GNQ390" s="51">
        <v>2.4E-2</v>
      </c>
      <c r="GNR390" s="48">
        <f>GNR385*GNQ390</f>
        <v>4.8000000000000001E-2</v>
      </c>
      <c r="GNS390" s="47">
        <v>3.2</v>
      </c>
      <c r="GNT390" s="48">
        <f>GNS390*GNR390</f>
        <v>0.15360000000000001</v>
      </c>
      <c r="GNU390" s="47"/>
      <c r="GNV390" s="48"/>
      <c r="GNW390" s="47"/>
      <c r="GNX390" s="48"/>
      <c r="GNY390" s="49">
        <f>GNT390+GNV390+GNX390</f>
        <v>0.15360000000000001</v>
      </c>
      <c r="GXI390" s="65"/>
      <c r="GXJ390" s="47"/>
      <c r="GXK390" s="40" t="s">
        <v>21</v>
      </c>
      <c r="GXL390" s="47" t="s">
        <v>17</v>
      </c>
      <c r="GXM390" s="51">
        <v>2.4E-2</v>
      </c>
      <c r="GXN390" s="48">
        <f>GXN385*GXM390</f>
        <v>4.8000000000000001E-2</v>
      </c>
      <c r="GXO390" s="47">
        <v>3.2</v>
      </c>
      <c r="GXP390" s="48">
        <f>GXO390*GXN390</f>
        <v>0.15360000000000001</v>
      </c>
      <c r="GXQ390" s="47"/>
      <c r="GXR390" s="48"/>
      <c r="GXS390" s="47"/>
      <c r="GXT390" s="48"/>
      <c r="GXU390" s="49">
        <f>GXP390+GXR390+GXT390</f>
        <v>0.15360000000000001</v>
      </c>
      <c r="HHE390" s="65"/>
      <c r="HHF390" s="47"/>
      <c r="HHG390" s="40" t="s">
        <v>21</v>
      </c>
      <c r="HHH390" s="47" t="s">
        <v>17</v>
      </c>
      <c r="HHI390" s="51">
        <v>2.4E-2</v>
      </c>
      <c r="HHJ390" s="48">
        <f>HHJ385*HHI390</f>
        <v>4.8000000000000001E-2</v>
      </c>
      <c r="HHK390" s="47">
        <v>3.2</v>
      </c>
      <c r="HHL390" s="48">
        <f>HHK390*HHJ390</f>
        <v>0.15360000000000001</v>
      </c>
      <c r="HHM390" s="47"/>
      <c r="HHN390" s="48"/>
      <c r="HHO390" s="47"/>
      <c r="HHP390" s="48"/>
      <c r="HHQ390" s="49">
        <f>HHL390+HHN390+HHP390</f>
        <v>0.15360000000000001</v>
      </c>
      <c r="HRA390" s="65"/>
      <c r="HRB390" s="47"/>
      <c r="HRC390" s="40" t="s">
        <v>21</v>
      </c>
      <c r="HRD390" s="47" t="s">
        <v>17</v>
      </c>
      <c r="HRE390" s="51">
        <v>2.4E-2</v>
      </c>
      <c r="HRF390" s="48">
        <f>HRF385*HRE390</f>
        <v>4.8000000000000001E-2</v>
      </c>
      <c r="HRG390" s="47">
        <v>3.2</v>
      </c>
      <c r="HRH390" s="48">
        <f>HRG390*HRF390</f>
        <v>0.15360000000000001</v>
      </c>
      <c r="HRI390" s="47"/>
      <c r="HRJ390" s="48"/>
      <c r="HRK390" s="47"/>
      <c r="HRL390" s="48"/>
      <c r="HRM390" s="49">
        <f>HRH390+HRJ390+HRL390</f>
        <v>0.15360000000000001</v>
      </c>
      <c r="IAW390" s="65"/>
      <c r="IAX390" s="47"/>
      <c r="IAY390" s="40" t="s">
        <v>21</v>
      </c>
      <c r="IAZ390" s="47" t="s">
        <v>17</v>
      </c>
      <c r="IBA390" s="51">
        <v>2.4E-2</v>
      </c>
      <c r="IBB390" s="48">
        <f>IBB385*IBA390</f>
        <v>4.8000000000000001E-2</v>
      </c>
      <c r="IBC390" s="47">
        <v>3.2</v>
      </c>
      <c r="IBD390" s="48">
        <f>IBC390*IBB390</f>
        <v>0.15360000000000001</v>
      </c>
      <c r="IBE390" s="47"/>
      <c r="IBF390" s="48"/>
      <c r="IBG390" s="47"/>
      <c r="IBH390" s="48"/>
      <c r="IBI390" s="49">
        <f>IBD390+IBF390+IBH390</f>
        <v>0.15360000000000001</v>
      </c>
      <c r="IKS390" s="65"/>
      <c r="IKT390" s="47"/>
      <c r="IKU390" s="40" t="s">
        <v>21</v>
      </c>
      <c r="IKV390" s="47" t="s">
        <v>17</v>
      </c>
      <c r="IKW390" s="51">
        <v>2.4E-2</v>
      </c>
      <c r="IKX390" s="48">
        <f>IKX385*IKW390</f>
        <v>4.8000000000000001E-2</v>
      </c>
      <c r="IKY390" s="47">
        <v>3.2</v>
      </c>
      <c r="IKZ390" s="48">
        <f>IKY390*IKX390</f>
        <v>0.15360000000000001</v>
      </c>
      <c r="ILA390" s="47"/>
      <c r="ILB390" s="48"/>
      <c r="ILC390" s="47"/>
      <c r="ILD390" s="48"/>
      <c r="ILE390" s="49">
        <f>IKZ390+ILB390+ILD390</f>
        <v>0.15360000000000001</v>
      </c>
      <c r="IUO390" s="65"/>
      <c r="IUP390" s="47"/>
      <c r="IUQ390" s="40" t="s">
        <v>21</v>
      </c>
      <c r="IUR390" s="47" t="s">
        <v>17</v>
      </c>
      <c r="IUS390" s="51">
        <v>2.4E-2</v>
      </c>
      <c r="IUT390" s="48">
        <f>IUT385*IUS390</f>
        <v>4.8000000000000001E-2</v>
      </c>
      <c r="IUU390" s="47">
        <v>3.2</v>
      </c>
      <c r="IUV390" s="48">
        <f>IUU390*IUT390</f>
        <v>0.15360000000000001</v>
      </c>
      <c r="IUW390" s="47"/>
      <c r="IUX390" s="48"/>
      <c r="IUY390" s="47"/>
      <c r="IUZ390" s="48"/>
      <c r="IVA390" s="49">
        <f>IUV390+IUX390+IUZ390</f>
        <v>0.15360000000000001</v>
      </c>
      <c r="JEK390" s="65"/>
      <c r="JEL390" s="47"/>
      <c r="JEM390" s="40" t="s">
        <v>21</v>
      </c>
      <c r="JEN390" s="47" t="s">
        <v>17</v>
      </c>
      <c r="JEO390" s="51">
        <v>2.4E-2</v>
      </c>
      <c r="JEP390" s="48">
        <f>JEP385*JEO390</f>
        <v>4.8000000000000001E-2</v>
      </c>
      <c r="JEQ390" s="47">
        <v>3.2</v>
      </c>
      <c r="JER390" s="48">
        <f>JEQ390*JEP390</f>
        <v>0.15360000000000001</v>
      </c>
      <c r="JES390" s="47"/>
      <c r="JET390" s="48"/>
      <c r="JEU390" s="47"/>
      <c r="JEV390" s="48"/>
      <c r="JEW390" s="49">
        <f>JER390+JET390+JEV390</f>
        <v>0.15360000000000001</v>
      </c>
      <c r="JOG390" s="65"/>
      <c r="JOH390" s="47"/>
      <c r="JOI390" s="40" t="s">
        <v>21</v>
      </c>
      <c r="JOJ390" s="47" t="s">
        <v>17</v>
      </c>
      <c r="JOK390" s="51">
        <v>2.4E-2</v>
      </c>
      <c r="JOL390" s="48">
        <f>JOL385*JOK390</f>
        <v>4.8000000000000001E-2</v>
      </c>
      <c r="JOM390" s="47">
        <v>3.2</v>
      </c>
      <c r="JON390" s="48">
        <f>JOM390*JOL390</f>
        <v>0.15360000000000001</v>
      </c>
      <c r="JOO390" s="47"/>
      <c r="JOP390" s="48"/>
      <c r="JOQ390" s="47"/>
      <c r="JOR390" s="48"/>
      <c r="JOS390" s="49">
        <f>JON390+JOP390+JOR390</f>
        <v>0.15360000000000001</v>
      </c>
      <c r="JYC390" s="65"/>
      <c r="JYD390" s="47"/>
      <c r="JYE390" s="40" t="s">
        <v>21</v>
      </c>
      <c r="JYF390" s="47" t="s">
        <v>17</v>
      </c>
      <c r="JYG390" s="51">
        <v>2.4E-2</v>
      </c>
      <c r="JYH390" s="48">
        <f>JYH385*JYG390</f>
        <v>4.8000000000000001E-2</v>
      </c>
      <c r="JYI390" s="47">
        <v>3.2</v>
      </c>
      <c r="JYJ390" s="48">
        <f>JYI390*JYH390</f>
        <v>0.15360000000000001</v>
      </c>
      <c r="JYK390" s="47"/>
      <c r="JYL390" s="48"/>
      <c r="JYM390" s="47"/>
      <c r="JYN390" s="48"/>
      <c r="JYO390" s="49">
        <f>JYJ390+JYL390+JYN390</f>
        <v>0.15360000000000001</v>
      </c>
      <c r="KHY390" s="65"/>
      <c r="KHZ390" s="47"/>
      <c r="KIA390" s="40" t="s">
        <v>21</v>
      </c>
      <c r="KIB390" s="47" t="s">
        <v>17</v>
      </c>
      <c r="KIC390" s="51">
        <v>2.4E-2</v>
      </c>
      <c r="KID390" s="48">
        <f>KID385*KIC390</f>
        <v>4.8000000000000001E-2</v>
      </c>
      <c r="KIE390" s="47">
        <v>3.2</v>
      </c>
      <c r="KIF390" s="48">
        <f>KIE390*KID390</f>
        <v>0.15360000000000001</v>
      </c>
      <c r="KIG390" s="47"/>
      <c r="KIH390" s="48"/>
      <c r="KII390" s="47"/>
      <c r="KIJ390" s="48"/>
      <c r="KIK390" s="49">
        <f>KIF390+KIH390+KIJ390</f>
        <v>0.15360000000000001</v>
      </c>
      <c r="KRU390" s="65"/>
      <c r="KRV390" s="47"/>
      <c r="KRW390" s="40" t="s">
        <v>21</v>
      </c>
      <c r="KRX390" s="47" t="s">
        <v>17</v>
      </c>
      <c r="KRY390" s="51">
        <v>2.4E-2</v>
      </c>
      <c r="KRZ390" s="48">
        <f>KRZ385*KRY390</f>
        <v>4.8000000000000001E-2</v>
      </c>
      <c r="KSA390" s="47">
        <v>3.2</v>
      </c>
      <c r="KSB390" s="48">
        <f>KSA390*KRZ390</f>
        <v>0.15360000000000001</v>
      </c>
      <c r="KSC390" s="47"/>
      <c r="KSD390" s="48"/>
      <c r="KSE390" s="47"/>
      <c r="KSF390" s="48"/>
      <c r="KSG390" s="49">
        <f>KSB390+KSD390+KSF390</f>
        <v>0.15360000000000001</v>
      </c>
      <c r="LBQ390" s="65"/>
      <c r="LBR390" s="47"/>
      <c r="LBS390" s="40" t="s">
        <v>21</v>
      </c>
      <c r="LBT390" s="47" t="s">
        <v>17</v>
      </c>
      <c r="LBU390" s="51">
        <v>2.4E-2</v>
      </c>
      <c r="LBV390" s="48">
        <f>LBV385*LBU390</f>
        <v>4.8000000000000001E-2</v>
      </c>
      <c r="LBW390" s="47">
        <v>3.2</v>
      </c>
      <c r="LBX390" s="48">
        <f>LBW390*LBV390</f>
        <v>0.15360000000000001</v>
      </c>
      <c r="LBY390" s="47"/>
      <c r="LBZ390" s="48"/>
      <c r="LCA390" s="47"/>
      <c r="LCB390" s="48"/>
      <c r="LCC390" s="49">
        <f>LBX390+LBZ390+LCB390</f>
        <v>0.15360000000000001</v>
      </c>
      <c r="LLM390" s="65"/>
      <c r="LLN390" s="47"/>
      <c r="LLO390" s="40" t="s">
        <v>21</v>
      </c>
      <c r="LLP390" s="47" t="s">
        <v>17</v>
      </c>
      <c r="LLQ390" s="51">
        <v>2.4E-2</v>
      </c>
      <c r="LLR390" s="48">
        <f>LLR385*LLQ390</f>
        <v>4.8000000000000001E-2</v>
      </c>
      <c r="LLS390" s="47">
        <v>3.2</v>
      </c>
      <c r="LLT390" s="48">
        <f>LLS390*LLR390</f>
        <v>0.15360000000000001</v>
      </c>
      <c r="LLU390" s="47"/>
      <c r="LLV390" s="48"/>
      <c r="LLW390" s="47"/>
      <c r="LLX390" s="48"/>
      <c r="LLY390" s="49">
        <f>LLT390+LLV390+LLX390</f>
        <v>0.15360000000000001</v>
      </c>
      <c r="LVI390" s="65"/>
      <c r="LVJ390" s="47"/>
      <c r="LVK390" s="40" t="s">
        <v>21</v>
      </c>
      <c r="LVL390" s="47" t="s">
        <v>17</v>
      </c>
      <c r="LVM390" s="51">
        <v>2.4E-2</v>
      </c>
      <c r="LVN390" s="48">
        <f>LVN385*LVM390</f>
        <v>4.8000000000000001E-2</v>
      </c>
      <c r="LVO390" s="47">
        <v>3.2</v>
      </c>
      <c r="LVP390" s="48">
        <f>LVO390*LVN390</f>
        <v>0.15360000000000001</v>
      </c>
      <c r="LVQ390" s="47"/>
      <c r="LVR390" s="48"/>
      <c r="LVS390" s="47"/>
      <c r="LVT390" s="48"/>
      <c r="LVU390" s="49">
        <f>LVP390+LVR390+LVT390</f>
        <v>0.15360000000000001</v>
      </c>
      <c r="MFE390" s="65"/>
      <c r="MFF390" s="47"/>
      <c r="MFG390" s="40" t="s">
        <v>21</v>
      </c>
      <c r="MFH390" s="47" t="s">
        <v>17</v>
      </c>
      <c r="MFI390" s="51">
        <v>2.4E-2</v>
      </c>
      <c r="MFJ390" s="48">
        <f>MFJ385*MFI390</f>
        <v>4.8000000000000001E-2</v>
      </c>
      <c r="MFK390" s="47">
        <v>3.2</v>
      </c>
      <c r="MFL390" s="48">
        <f>MFK390*MFJ390</f>
        <v>0.15360000000000001</v>
      </c>
      <c r="MFM390" s="47"/>
      <c r="MFN390" s="48"/>
      <c r="MFO390" s="47"/>
      <c r="MFP390" s="48"/>
      <c r="MFQ390" s="49">
        <f>MFL390+MFN390+MFP390</f>
        <v>0.15360000000000001</v>
      </c>
      <c r="MPA390" s="65"/>
      <c r="MPB390" s="47"/>
      <c r="MPC390" s="40" t="s">
        <v>21</v>
      </c>
      <c r="MPD390" s="47" t="s">
        <v>17</v>
      </c>
      <c r="MPE390" s="51">
        <v>2.4E-2</v>
      </c>
      <c r="MPF390" s="48">
        <f>MPF385*MPE390</f>
        <v>4.8000000000000001E-2</v>
      </c>
      <c r="MPG390" s="47">
        <v>3.2</v>
      </c>
      <c r="MPH390" s="48">
        <f>MPG390*MPF390</f>
        <v>0.15360000000000001</v>
      </c>
      <c r="MPI390" s="47"/>
      <c r="MPJ390" s="48"/>
      <c r="MPK390" s="47"/>
      <c r="MPL390" s="48"/>
      <c r="MPM390" s="49">
        <f>MPH390+MPJ390+MPL390</f>
        <v>0.15360000000000001</v>
      </c>
      <c r="MYW390" s="65"/>
      <c r="MYX390" s="47"/>
      <c r="MYY390" s="40" t="s">
        <v>21</v>
      </c>
      <c r="MYZ390" s="47" t="s">
        <v>17</v>
      </c>
      <c r="MZA390" s="51">
        <v>2.4E-2</v>
      </c>
      <c r="MZB390" s="48">
        <f>MZB385*MZA390</f>
        <v>4.8000000000000001E-2</v>
      </c>
      <c r="MZC390" s="47">
        <v>3.2</v>
      </c>
      <c r="MZD390" s="48">
        <f>MZC390*MZB390</f>
        <v>0.15360000000000001</v>
      </c>
      <c r="MZE390" s="47"/>
      <c r="MZF390" s="48"/>
      <c r="MZG390" s="47"/>
      <c r="MZH390" s="48"/>
      <c r="MZI390" s="49">
        <f>MZD390+MZF390+MZH390</f>
        <v>0.15360000000000001</v>
      </c>
      <c r="NIS390" s="65"/>
      <c r="NIT390" s="47"/>
      <c r="NIU390" s="40" t="s">
        <v>21</v>
      </c>
      <c r="NIV390" s="47" t="s">
        <v>17</v>
      </c>
      <c r="NIW390" s="51">
        <v>2.4E-2</v>
      </c>
      <c r="NIX390" s="48">
        <f>NIX385*NIW390</f>
        <v>4.8000000000000001E-2</v>
      </c>
      <c r="NIY390" s="47">
        <v>3.2</v>
      </c>
      <c r="NIZ390" s="48">
        <f>NIY390*NIX390</f>
        <v>0.15360000000000001</v>
      </c>
      <c r="NJA390" s="47"/>
      <c r="NJB390" s="48"/>
      <c r="NJC390" s="47"/>
      <c r="NJD390" s="48"/>
      <c r="NJE390" s="49">
        <f>NIZ390+NJB390+NJD390</f>
        <v>0.15360000000000001</v>
      </c>
      <c r="NSO390" s="65"/>
      <c r="NSP390" s="47"/>
      <c r="NSQ390" s="40" t="s">
        <v>21</v>
      </c>
      <c r="NSR390" s="47" t="s">
        <v>17</v>
      </c>
      <c r="NSS390" s="51">
        <v>2.4E-2</v>
      </c>
      <c r="NST390" s="48">
        <f>NST385*NSS390</f>
        <v>4.8000000000000001E-2</v>
      </c>
      <c r="NSU390" s="47">
        <v>3.2</v>
      </c>
      <c r="NSV390" s="48">
        <f>NSU390*NST390</f>
        <v>0.15360000000000001</v>
      </c>
      <c r="NSW390" s="47"/>
      <c r="NSX390" s="48"/>
      <c r="NSY390" s="47"/>
      <c r="NSZ390" s="48"/>
      <c r="NTA390" s="49">
        <f>NSV390+NSX390+NSZ390</f>
        <v>0.15360000000000001</v>
      </c>
      <c r="OCK390" s="65"/>
      <c r="OCL390" s="47"/>
      <c r="OCM390" s="40" t="s">
        <v>21</v>
      </c>
      <c r="OCN390" s="47" t="s">
        <v>17</v>
      </c>
      <c r="OCO390" s="51">
        <v>2.4E-2</v>
      </c>
      <c r="OCP390" s="48">
        <f>OCP385*OCO390</f>
        <v>4.8000000000000001E-2</v>
      </c>
      <c r="OCQ390" s="47">
        <v>3.2</v>
      </c>
      <c r="OCR390" s="48">
        <f>OCQ390*OCP390</f>
        <v>0.15360000000000001</v>
      </c>
      <c r="OCS390" s="47"/>
      <c r="OCT390" s="48"/>
      <c r="OCU390" s="47"/>
      <c r="OCV390" s="48"/>
      <c r="OCW390" s="49">
        <f>OCR390+OCT390+OCV390</f>
        <v>0.15360000000000001</v>
      </c>
      <c r="OMG390" s="65"/>
      <c r="OMH390" s="47"/>
      <c r="OMI390" s="40" t="s">
        <v>21</v>
      </c>
      <c r="OMJ390" s="47" t="s">
        <v>17</v>
      </c>
      <c r="OMK390" s="51">
        <v>2.4E-2</v>
      </c>
      <c r="OML390" s="48">
        <f>OML385*OMK390</f>
        <v>4.8000000000000001E-2</v>
      </c>
      <c r="OMM390" s="47">
        <v>3.2</v>
      </c>
      <c r="OMN390" s="48">
        <f>OMM390*OML390</f>
        <v>0.15360000000000001</v>
      </c>
      <c r="OMO390" s="47"/>
      <c r="OMP390" s="48"/>
      <c r="OMQ390" s="47"/>
      <c r="OMR390" s="48"/>
      <c r="OMS390" s="49">
        <f>OMN390+OMP390+OMR390</f>
        <v>0.15360000000000001</v>
      </c>
      <c r="OWC390" s="65"/>
      <c r="OWD390" s="47"/>
      <c r="OWE390" s="40" t="s">
        <v>21</v>
      </c>
      <c r="OWF390" s="47" t="s">
        <v>17</v>
      </c>
      <c r="OWG390" s="51">
        <v>2.4E-2</v>
      </c>
      <c r="OWH390" s="48">
        <f>OWH385*OWG390</f>
        <v>4.8000000000000001E-2</v>
      </c>
      <c r="OWI390" s="47">
        <v>3.2</v>
      </c>
      <c r="OWJ390" s="48">
        <f>OWI390*OWH390</f>
        <v>0.15360000000000001</v>
      </c>
      <c r="OWK390" s="47"/>
      <c r="OWL390" s="48"/>
      <c r="OWM390" s="47"/>
      <c r="OWN390" s="48"/>
      <c r="OWO390" s="49">
        <f>OWJ390+OWL390+OWN390</f>
        <v>0.15360000000000001</v>
      </c>
      <c r="PFY390" s="65"/>
      <c r="PFZ390" s="47"/>
      <c r="PGA390" s="40" t="s">
        <v>21</v>
      </c>
      <c r="PGB390" s="47" t="s">
        <v>17</v>
      </c>
      <c r="PGC390" s="51">
        <v>2.4E-2</v>
      </c>
      <c r="PGD390" s="48">
        <f>PGD385*PGC390</f>
        <v>4.8000000000000001E-2</v>
      </c>
      <c r="PGE390" s="47">
        <v>3.2</v>
      </c>
      <c r="PGF390" s="48">
        <f>PGE390*PGD390</f>
        <v>0.15360000000000001</v>
      </c>
      <c r="PGG390" s="47"/>
      <c r="PGH390" s="48"/>
      <c r="PGI390" s="47"/>
      <c r="PGJ390" s="48"/>
      <c r="PGK390" s="49">
        <f>PGF390+PGH390+PGJ390</f>
        <v>0.15360000000000001</v>
      </c>
      <c r="PPU390" s="65"/>
      <c r="PPV390" s="47"/>
      <c r="PPW390" s="40" t="s">
        <v>21</v>
      </c>
      <c r="PPX390" s="47" t="s">
        <v>17</v>
      </c>
      <c r="PPY390" s="51">
        <v>2.4E-2</v>
      </c>
      <c r="PPZ390" s="48">
        <f>PPZ385*PPY390</f>
        <v>4.8000000000000001E-2</v>
      </c>
      <c r="PQA390" s="47">
        <v>3.2</v>
      </c>
      <c r="PQB390" s="48">
        <f>PQA390*PPZ390</f>
        <v>0.15360000000000001</v>
      </c>
      <c r="PQC390" s="47"/>
      <c r="PQD390" s="48"/>
      <c r="PQE390" s="47"/>
      <c r="PQF390" s="48"/>
      <c r="PQG390" s="49">
        <f>PQB390+PQD390+PQF390</f>
        <v>0.15360000000000001</v>
      </c>
      <c r="PZQ390" s="65"/>
      <c r="PZR390" s="47"/>
      <c r="PZS390" s="40" t="s">
        <v>21</v>
      </c>
      <c r="PZT390" s="47" t="s">
        <v>17</v>
      </c>
      <c r="PZU390" s="51">
        <v>2.4E-2</v>
      </c>
      <c r="PZV390" s="48">
        <f>PZV385*PZU390</f>
        <v>4.8000000000000001E-2</v>
      </c>
      <c r="PZW390" s="47">
        <v>3.2</v>
      </c>
      <c r="PZX390" s="48">
        <f>PZW390*PZV390</f>
        <v>0.15360000000000001</v>
      </c>
      <c r="PZY390" s="47"/>
      <c r="PZZ390" s="48"/>
      <c r="QAA390" s="47"/>
      <c r="QAB390" s="48"/>
      <c r="QAC390" s="49">
        <f>PZX390+PZZ390+QAB390</f>
        <v>0.15360000000000001</v>
      </c>
      <c r="QJM390" s="65"/>
      <c r="QJN390" s="47"/>
      <c r="QJO390" s="40" t="s">
        <v>21</v>
      </c>
      <c r="QJP390" s="47" t="s">
        <v>17</v>
      </c>
      <c r="QJQ390" s="51">
        <v>2.4E-2</v>
      </c>
      <c r="QJR390" s="48">
        <f>QJR385*QJQ390</f>
        <v>4.8000000000000001E-2</v>
      </c>
      <c r="QJS390" s="47">
        <v>3.2</v>
      </c>
      <c r="QJT390" s="48">
        <f>QJS390*QJR390</f>
        <v>0.15360000000000001</v>
      </c>
      <c r="QJU390" s="47"/>
      <c r="QJV390" s="48"/>
      <c r="QJW390" s="47"/>
      <c r="QJX390" s="48"/>
      <c r="QJY390" s="49">
        <f>QJT390+QJV390+QJX390</f>
        <v>0.15360000000000001</v>
      </c>
      <c r="QTI390" s="65"/>
      <c r="QTJ390" s="47"/>
      <c r="QTK390" s="40" t="s">
        <v>21</v>
      </c>
      <c r="QTL390" s="47" t="s">
        <v>17</v>
      </c>
      <c r="QTM390" s="51">
        <v>2.4E-2</v>
      </c>
      <c r="QTN390" s="48">
        <f>QTN385*QTM390</f>
        <v>4.8000000000000001E-2</v>
      </c>
      <c r="QTO390" s="47">
        <v>3.2</v>
      </c>
      <c r="QTP390" s="48">
        <f>QTO390*QTN390</f>
        <v>0.15360000000000001</v>
      </c>
      <c r="QTQ390" s="47"/>
      <c r="QTR390" s="48"/>
      <c r="QTS390" s="47"/>
      <c r="QTT390" s="48"/>
      <c r="QTU390" s="49">
        <f>QTP390+QTR390+QTT390</f>
        <v>0.15360000000000001</v>
      </c>
      <c r="RDE390" s="65"/>
      <c r="RDF390" s="47"/>
      <c r="RDG390" s="40" t="s">
        <v>21</v>
      </c>
      <c r="RDH390" s="47" t="s">
        <v>17</v>
      </c>
      <c r="RDI390" s="51">
        <v>2.4E-2</v>
      </c>
      <c r="RDJ390" s="48">
        <f>RDJ385*RDI390</f>
        <v>4.8000000000000001E-2</v>
      </c>
      <c r="RDK390" s="47">
        <v>3.2</v>
      </c>
      <c r="RDL390" s="48">
        <f>RDK390*RDJ390</f>
        <v>0.15360000000000001</v>
      </c>
      <c r="RDM390" s="47"/>
      <c r="RDN390" s="48"/>
      <c r="RDO390" s="47"/>
      <c r="RDP390" s="48"/>
      <c r="RDQ390" s="49">
        <f>RDL390+RDN390+RDP390</f>
        <v>0.15360000000000001</v>
      </c>
      <c r="RNA390" s="65"/>
      <c r="RNB390" s="47"/>
      <c r="RNC390" s="40" t="s">
        <v>21</v>
      </c>
      <c r="RND390" s="47" t="s">
        <v>17</v>
      </c>
      <c r="RNE390" s="51">
        <v>2.4E-2</v>
      </c>
      <c r="RNF390" s="48">
        <f>RNF385*RNE390</f>
        <v>4.8000000000000001E-2</v>
      </c>
      <c r="RNG390" s="47">
        <v>3.2</v>
      </c>
      <c r="RNH390" s="48">
        <f>RNG390*RNF390</f>
        <v>0.15360000000000001</v>
      </c>
      <c r="RNI390" s="47"/>
      <c r="RNJ390" s="48"/>
      <c r="RNK390" s="47"/>
      <c r="RNL390" s="48"/>
      <c r="RNM390" s="49">
        <f>RNH390+RNJ390+RNL390</f>
        <v>0.15360000000000001</v>
      </c>
      <c r="RWW390" s="65"/>
      <c r="RWX390" s="47"/>
      <c r="RWY390" s="40" t="s">
        <v>21</v>
      </c>
      <c r="RWZ390" s="47" t="s">
        <v>17</v>
      </c>
      <c r="RXA390" s="51">
        <v>2.4E-2</v>
      </c>
      <c r="RXB390" s="48">
        <f>RXB385*RXA390</f>
        <v>4.8000000000000001E-2</v>
      </c>
      <c r="RXC390" s="47">
        <v>3.2</v>
      </c>
      <c r="RXD390" s="48">
        <f>RXC390*RXB390</f>
        <v>0.15360000000000001</v>
      </c>
      <c r="RXE390" s="47"/>
      <c r="RXF390" s="48"/>
      <c r="RXG390" s="47"/>
      <c r="RXH390" s="48"/>
      <c r="RXI390" s="49">
        <f>RXD390+RXF390+RXH390</f>
        <v>0.15360000000000001</v>
      </c>
      <c r="SGS390" s="65"/>
      <c r="SGT390" s="47"/>
      <c r="SGU390" s="40" t="s">
        <v>21</v>
      </c>
      <c r="SGV390" s="47" t="s">
        <v>17</v>
      </c>
      <c r="SGW390" s="51">
        <v>2.4E-2</v>
      </c>
      <c r="SGX390" s="48">
        <f>SGX385*SGW390</f>
        <v>4.8000000000000001E-2</v>
      </c>
      <c r="SGY390" s="47">
        <v>3.2</v>
      </c>
      <c r="SGZ390" s="48">
        <f>SGY390*SGX390</f>
        <v>0.15360000000000001</v>
      </c>
      <c r="SHA390" s="47"/>
      <c r="SHB390" s="48"/>
      <c r="SHC390" s="47"/>
      <c r="SHD390" s="48"/>
      <c r="SHE390" s="49">
        <f>SGZ390+SHB390+SHD390</f>
        <v>0.15360000000000001</v>
      </c>
      <c r="SQO390" s="65"/>
      <c r="SQP390" s="47"/>
      <c r="SQQ390" s="40" t="s">
        <v>21</v>
      </c>
      <c r="SQR390" s="47" t="s">
        <v>17</v>
      </c>
      <c r="SQS390" s="51">
        <v>2.4E-2</v>
      </c>
      <c r="SQT390" s="48">
        <f>SQT385*SQS390</f>
        <v>4.8000000000000001E-2</v>
      </c>
      <c r="SQU390" s="47">
        <v>3.2</v>
      </c>
      <c r="SQV390" s="48">
        <f>SQU390*SQT390</f>
        <v>0.15360000000000001</v>
      </c>
      <c r="SQW390" s="47"/>
      <c r="SQX390" s="48"/>
      <c r="SQY390" s="47"/>
      <c r="SQZ390" s="48"/>
      <c r="SRA390" s="49">
        <f>SQV390+SQX390+SQZ390</f>
        <v>0.15360000000000001</v>
      </c>
      <c r="TAK390" s="65"/>
      <c r="TAL390" s="47"/>
      <c r="TAM390" s="40" t="s">
        <v>21</v>
      </c>
      <c r="TAN390" s="47" t="s">
        <v>17</v>
      </c>
      <c r="TAO390" s="51">
        <v>2.4E-2</v>
      </c>
      <c r="TAP390" s="48">
        <f>TAP385*TAO390</f>
        <v>4.8000000000000001E-2</v>
      </c>
      <c r="TAQ390" s="47">
        <v>3.2</v>
      </c>
      <c r="TAR390" s="48">
        <f>TAQ390*TAP390</f>
        <v>0.15360000000000001</v>
      </c>
      <c r="TAS390" s="47"/>
      <c r="TAT390" s="48"/>
      <c r="TAU390" s="47"/>
      <c r="TAV390" s="48"/>
      <c r="TAW390" s="49">
        <f>TAR390+TAT390+TAV390</f>
        <v>0.15360000000000001</v>
      </c>
      <c r="TKG390" s="65"/>
      <c r="TKH390" s="47"/>
      <c r="TKI390" s="40" t="s">
        <v>21</v>
      </c>
      <c r="TKJ390" s="47" t="s">
        <v>17</v>
      </c>
      <c r="TKK390" s="51">
        <v>2.4E-2</v>
      </c>
      <c r="TKL390" s="48">
        <f>TKL385*TKK390</f>
        <v>4.8000000000000001E-2</v>
      </c>
      <c r="TKM390" s="47">
        <v>3.2</v>
      </c>
      <c r="TKN390" s="48">
        <f>TKM390*TKL390</f>
        <v>0.15360000000000001</v>
      </c>
      <c r="TKO390" s="47"/>
      <c r="TKP390" s="48"/>
      <c r="TKQ390" s="47"/>
      <c r="TKR390" s="48"/>
      <c r="TKS390" s="49">
        <f>TKN390+TKP390+TKR390</f>
        <v>0.15360000000000001</v>
      </c>
      <c r="TUC390" s="65"/>
      <c r="TUD390" s="47"/>
      <c r="TUE390" s="40" t="s">
        <v>21</v>
      </c>
      <c r="TUF390" s="47" t="s">
        <v>17</v>
      </c>
      <c r="TUG390" s="51">
        <v>2.4E-2</v>
      </c>
      <c r="TUH390" s="48">
        <f>TUH385*TUG390</f>
        <v>4.8000000000000001E-2</v>
      </c>
      <c r="TUI390" s="47">
        <v>3.2</v>
      </c>
      <c r="TUJ390" s="48">
        <f>TUI390*TUH390</f>
        <v>0.15360000000000001</v>
      </c>
      <c r="TUK390" s="47"/>
      <c r="TUL390" s="48"/>
      <c r="TUM390" s="47"/>
      <c r="TUN390" s="48"/>
      <c r="TUO390" s="49">
        <f>TUJ390+TUL390+TUN390</f>
        <v>0.15360000000000001</v>
      </c>
      <c r="UDY390" s="65"/>
      <c r="UDZ390" s="47"/>
      <c r="UEA390" s="40" t="s">
        <v>21</v>
      </c>
      <c r="UEB390" s="47" t="s">
        <v>17</v>
      </c>
      <c r="UEC390" s="51">
        <v>2.4E-2</v>
      </c>
      <c r="UED390" s="48">
        <f>UED385*UEC390</f>
        <v>4.8000000000000001E-2</v>
      </c>
      <c r="UEE390" s="47">
        <v>3.2</v>
      </c>
      <c r="UEF390" s="48">
        <f>UEE390*UED390</f>
        <v>0.15360000000000001</v>
      </c>
      <c r="UEG390" s="47"/>
      <c r="UEH390" s="48"/>
      <c r="UEI390" s="47"/>
      <c r="UEJ390" s="48"/>
      <c r="UEK390" s="49">
        <f>UEF390+UEH390+UEJ390</f>
        <v>0.15360000000000001</v>
      </c>
      <c r="UNU390" s="65"/>
      <c r="UNV390" s="47"/>
      <c r="UNW390" s="40" t="s">
        <v>21</v>
      </c>
      <c r="UNX390" s="47" t="s">
        <v>17</v>
      </c>
      <c r="UNY390" s="51">
        <v>2.4E-2</v>
      </c>
      <c r="UNZ390" s="48">
        <f>UNZ385*UNY390</f>
        <v>4.8000000000000001E-2</v>
      </c>
      <c r="UOA390" s="47">
        <v>3.2</v>
      </c>
      <c r="UOB390" s="48">
        <f>UOA390*UNZ390</f>
        <v>0.15360000000000001</v>
      </c>
      <c r="UOC390" s="47"/>
      <c r="UOD390" s="48"/>
      <c r="UOE390" s="47"/>
      <c r="UOF390" s="48"/>
      <c r="UOG390" s="49">
        <f>UOB390+UOD390+UOF390</f>
        <v>0.15360000000000001</v>
      </c>
      <c r="UXQ390" s="65"/>
      <c r="UXR390" s="47"/>
      <c r="UXS390" s="40" t="s">
        <v>21</v>
      </c>
      <c r="UXT390" s="47" t="s">
        <v>17</v>
      </c>
      <c r="UXU390" s="51">
        <v>2.4E-2</v>
      </c>
      <c r="UXV390" s="48">
        <f>UXV385*UXU390</f>
        <v>4.8000000000000001E-2</v>
      </c>
      <c r="UXW390" s="47">
        <v>3.2</v>
      </c>
      <c r="UXX390" s="48">
        <f>UXW390*UXV390</f>
        <v>0.15360000000000001</v>
      </c>
      <c r="UXY390" s="47"/>
      <c r="UXZ390" s="48"/>
      <c r="UYA390" s="47"/>
      <c r="UYB390" s="48"/>
      <c r="UYC390" s="49">
        <f>UXX390+UXZ390+UYB390</f>
        <v>0.15360000000000001</v>
      </c>
      <c r="VHM390" s="65"/>
      <c r="VHN390" s="47"/>
      <c r="VHO390" s="40" t="s">
        <v>21</v>
      </c>
      <c r="VHP390" s="47" t="s">
        <v>17</v>
      </c>
      <c r="VHQ390" s="51">
        <v>2.4E-2</v>
      </c>
      <c r="VHR390" s="48">
        <f>VHR385*VHQ390</f>
        <v>4.8000000000000001E-2</v>
      </c>
      <c r="VHS390" s="47">
        <v>3.2</v>
      </c>
      <c r="VHT390" s="48">
        <f>VHS390*VHR390</f>
        <v>0.15360000000000001</v>
      </c>
      <c r="VHU390" s="47"/>
      <c r="VHV390" s="48"/>
      <c r="VHW390" s="47"/>
      <c r="VHX390" s="48"/>
      <c r="VHY390" s="49">
        <f>VHT390+VHV390+VHX390</f>
        <v>0.15360000000000001</v>
      </c>
      <c r="VRI390" s="65"/>
      <c r="VRJ390" s="47"/>
      <c r="VRK390" s="40" t="s">
        <v>21</v>
      </c>
      <c r="VRL390" s="47" t="s">
        <v>17</v>
      </c>
      <c r="VRM390" s="51">
        <v>2.4E-2</v>
      </c>
      <c r="VRN390" s="48">
        <f>VRN385*VRM390</f>
        <v>4.8000000000000001E-2</v>
      </c>
      <c r="VRO390" s="47">
        <v>3.2</v>
      </c>
      <c r="VRP390" s="48">
        <f>VRO390*VRN390</f>
        <v>0.15360000000000001</v>
      </c>
      <c r="VRQ390" s="47"/>
      <c r="VRR390" s="48"/>
      <c r="VRS390" s="47"/>
      <c r="VRT390" s="48"/>
      <c r="VRU390" s="49">
        <f>VRP390+VRR390+VRT390</f>
        <v>0.15360000000000001</v>
      </c>
      <c r="WBE390" s="65"/>
      <c r="WBF390" s="47"/>
      <c r="WBG390" s="40" t="s">
        <v>21</v>
      </c>
      <c r="WBH390" s="47" t="s">
        <v>17</v>
      </c>
      <c r="WBI390" s="51">
        <v>2.4E-2</v>
      </c>
      <c r="WBJ390" s="48">
        <f>WBJ385*WBI390</f>
        <v>4.8000000000000001E-2</v>
      </c>
      <c r="WBK390" s="47">
        <v>3.2</v>
      </c>
      <c r="WBL390" s="48">
        <f>WBK390*WBJ390</f>
        <v>0.15360000000000001</v>
      </c>
      <c r="WBM390" s="47"/>
      <c r="WBN390" s="48"/>
      <c r="WBO390" s="47"/>
      <c r="WBP390" s="48"/>
      <c r="WBQ390" s="49">
        <f>WBL390+WBN390+WBP390</f>
        <v>0.15360000000000001</v>
      </c>
      <c r="WLA390" s="65"/>
      <c r="WLB390" s="47"/>
      <c r="WLC390" s="40" t="s">
        <v>21</v>
      </c>
      <c r="WLD390" s="47" t="s">
        <v>17</v>
      </c>
      <c r="WLE390" s="51">
        <v>2.4E-2</v>
      </c>
      <c r="WLF390" s="48">
        <f>WLF385*WLE390</f>
        <v>4.8000000000000001E-2</v>
      </c>
      <c r="WLG390" s="47">
        <v>3.2</v>
      </c>
      <c r="WLH390" s="48">
        <f>WLG390*WLF390</f>
        <v>0.15360000000000001</v>
      </c>
      <c r="WLI390" s="47"/>
      <c r="WLJ390" s="48"/>
      <c r="WLK390" s="47"/>
      <c r="WLL390" s="48"/>
      <c r="WLM390" s="49">
        <f>WLH390+WLJ390+WLL390</f>
        <v>0.15360000000000001</v>
      </c>
      <c r="WUW390" s="65"/>
      <c r="WUX390" s="47"/>
      <c r="WUY390" s="40" t="s">
        <v>21</v>
      </c>
      <c r="WUZ390" s="47" t="s">
        <v>17</v>
      </c>
      <c r="WVA390" s="51">
        <v>2.4E-2</v>
      </c>
      <c r="WVB390" s="48">
        <f>WVB385*WVA390</f>
        <v>4.8000000000000001E-2</v>
      </c>
      <c r="WVC390" s="47">
        <v>3.2</v>
      </c>
      <c r="WVD390" s="48">
        <f>WVC390*WVB390</f>
        <v>0.15360000000000001</v>
      </c>
      <c r="WVE390" s="47"/>
      <c r="WVF390" s="48"/>
      <c r="WVG390" s="47"/>
      <c r="WVH390" s="48"/>
      <c r="WVI390" s="49">
        <f>WVD390+WVF390+WVH390</f>
        <v>0.15360000000000001</v>
      </c>
    </row>
    <row r="391" spans="1:16130" s="50" customFormat="1" x14ac:dyDescent="0.25">
      <c r="A391" s="46" t="s">
        <v>188</v>
      </c>
      <c r="B391" s="77" t="s">
        <v>350</v>
      </c>
      <c r="C391" s="47" t="s">
        <v>30</v>
      </c>
      <c r="D391" s="100">
        <v>2.393E-2</v>
      </c>
      <c r="E391" s="97"/>
      <c r="F391" s="97"/>
      <c r="G391" s="97"/>
      <c r="H391" s="97"/>
      <c r="I391" s="97"/>
      <c r="J391" s="97"/>
      <c r="K391" s="95"/>
      <c r="L391" s="5" t="s">
        <v>249</v>
      </c>
    </row>
    <row r="392" spans="1:16130" s="50" customFormat="1" x14ac:dyDescent="0.25">
      <c r="A392" s="46"/>
      <c r="B392" s="40" t="s">
        <v>12</v>
      </c>
      <c r="C392" s="47" t="s">
        <v>13</v>
      </c>
      <c r="D392" s="97">
        <v>7.2986500000000003</v>
      </c>
      <c r="E392" s="97"/>
      <c r="F392" s="97"/>
      <c r="G392" s="97"/>
      <c r="H392" s="97"/>
      <c r="I392" s="97"/>
      <c r="J392" s="97"/>
      <c r="K392" s="95"/>
      <c r="L392" s="5" t="s">
        <v>249</v>
      </c>
    </row>
    <row r="393" spans="1:16130" s="50" customFormat="1" x14ac:dyDescent="0.25">
      <c r="A393" s="46"/>
      <c r="B393" s="40" t="s">
        <v>32</v>
      </c>
      <c r="C393" s="47" t="s">
        <v>17</v>
      </c>
      <c r="D393" s="97">
        <v>3.8766599999999998</v>
      </c>
      <c r="E393" s="97"/>
      <c r="F393" s="97"/>
      <c r="G393" s="97"/>
      <c r="H393" s="97"/>
      <c r="I393" s="97"/>
      <c r="J393" s="97"/>
      <c r="K393" s="95"/>
      <c r="L393" s="5" t="s">
        <v>249</v>
      </c>
    </row>
    <row r="394" spans="1:16130" s="50" customFormat="1" x14ac:dyDescent="0.25">
      <c r="A394" s="46"/>
      <c r="B394" s="47" t="s">
        <v>20</v>
      </c>
      <c r="C394" s="47"/>
      <c r="D394" s="97"/>
      <c r="E394" s="97"/>
      <c r="F394" s="97"/>
      <c r="G394" s="97"/>
      <c r="H394" s="97"/>
      <c r="I394" s="97"/>
      <c r="J394" s="97"/>
      <c r="K394" s="95"/>
      <c r="L394" s="5" t="s">
        <v>249</v>
      </c>
    </row>
    <row r="395" spans="1:16130" s="50" customFormat="1" x14ac:dyDescent="0.25">
      <c r="A395" s="46"/>
      <c r="B395" s="40" t="s">
        <v>93</v>
      </c>
      <c r="C395" s="47" t="s">
        <v>29</v>
      </c>
      <c r="D395" s="97">
        <v>1</v>
      </c>
      <c r="E395" s="97"/>
      <c r="F395" s="97"/>
      <c r="G395" s="97"/>
      <c r="H395" s="97"/>
      <c r="I395" s="97"/>
      <c r="J395" s="97"/>
      <c r="K395" s="95"/>
      <c r="L395" s="5" t="s">
        <v>250</v>
      </c>
    </row>
    <row r="396" spans="1:16130" s="50" customFormat="1" x14ac:dyDescent="0.25">
      <c r="A396" s="46"/>
      <c r="B396" s="40" t="s">
        <v>21</v>
      </c>
      <c r="C396" s="47" t="s">
        <v>17</v>
      </c>
      <c r="D396" s="97">
        <v>1.1773560000000001</v>
      </c>
      <c r="E396" s="97"/>
      <c r="F396" s="97"/>
      <c r="G396" s="97"/>
      <c r="H396" s="97"/>
      <c r="I396" s="97"/>
      <c r="J396" s="97"/>
      <c r="K396" s="95"/>
      <c r="L396" s="5" t="s">
        <v>250</v>
      </c>
    </row>
    <row r="397" spans="1:16130" s="50" customFormat="1" x14ac:dyDescent="0.25">
      <c r="A397" s="46" t="s">
        <v>189</v>
      </c>
      <c r="B397" s="77" t="s">
        <v>351</v>
      </c>
      <c r="C397" s="47" t="s">
        <v>30</v>
      </c>
      <c r="D397" s="100">
        <v>2.8910000000000002E-2</v>
      </c>
      <c r="E397" s="97"/>
      <c r="F397" s="97"/>
      <c r="G397" s="97"/>
      <c r="H397" s="97"/>
      <c r="I397" s="97"/>
      <c r="J397" s="97"/>
      <c r="K397" s="95"/>
      <c r="L397" s="5" t="s">
        <v>249</v>
      </c>
    </row>
    <row r="398" spans="1:16130" s="50" customFormat="1" x14ac:dyDescent="0.25">
      <c r="A398" s="46"/>
      <c r="B398" s="40" t="s">
        <v>12</v>
      </c>
      <c r="C398" s="47" t="s">
        <v>13</v>
      </c>
      <c r="D398" s="97">
        <v>8.8175500000000007</v>
      </c>
      <c r="E398" s="97"/>
      <c r="F398" s="97"/>
      <c r="G398" s="97"/>
      <c r="H398" s="97"/>
      <c r="I398" s="97"/>
      <c r="J398" s="97"/>
      <c r="K398" s="95"/>
      <c r="L398" s="5" t="s">
        <v>249</v>
      </c>
    </row>
    <row r="399" spans="1:16130" s="50" customFormat="1" x14ac:dyDescent="0.25">
      <c r="A399" s="46"/>
      <c r="B399" s="40" t="s">
        <v>32</v>
      </c>
      <c r="C399" s="47" t="s">
        <v>17</v>
      </c>
      <c r="D399" s="97">
        <v>4.6834199999999999</v>
      </c>
      <c r="E399" s="97"/>
      <c r="F399" s="97"/>
      <c r="G399" s="97"/>
      <c r="H399" s="97"/>
      <c r="I399" s="97"/>
      <c r="J399" s="97"/>
      <c r="K399" s="95"/>
      <c r="L399" s="5" t="s">
        <v>249</v>
      </c>
    </row>
    <row r="400" spans="1:16130" s="50" customFormat="1" x14ac:dyDescent="0.25">
      <c r="A400" s="46"/>
      <c r="B400" s="47" t="s">
        <v>20</v>
      </c>
      <c r="C400" s="47"/>
      <c r="D400" s="97"/>
      <c r="E400" s="97"/>
      <c r="F400" s="97"/>
      <c r="G400" s="97"/>
      <c r="H400" s="97"/>
      <c r="I400" s="97"/>
      <c r="J400" s="97"/>
      <c r="K400" s="95"/>
      <c r="L400" s="5" t="s">
        <v>249</v>
      </c>
    </row>
    <row r="401" spans="1:12" s="50" customFormat="1" x14ac:dyDescent="0.25">
      <c r="A401" s="46"/>
      <c r="B401" s="40" t="s">
        <v>352</v>
      </c>
      <c r="C401" s="47" t="s">
        <v>29</v>
      </c>
      <c r="D401" s="97">
        <v>1</v>
      </c>
      <c r="E401" s="97"/>
      <c r="F401" s="97"/>
      <c r="G401" s="97"/>
      <c r="H401" s="97"/>
      <c r="I401" s="97"/>
      <c r="J401" s="97"/>
      <c r="K401" s="95"/>
      <c r="L401" s="5" t="s">
        <v>250</v>
      </c>
    </row>
    <row r="402" spans="1:12" s="50" customFormat="1" x14ac:dyDescent="0.25">
      <c r="A402" s="46"/>
      <c r="B402" s="40" t="s">
        <v>21</v>
      </c>
      <c r="C402" s="47" t="s">
        <v>17</v>
      </c>
      <c r="D402" s="97">
        <v>1.4223720000000002</v>
      </c>
      <c r="E402" s="97"/>
      <c r="F402" s="97"/>
      <c r="G402" s="97"/>
      <c r="H402" s="97"/>
      <c r="I402" s="97"/>
      <c r="J402" s="97"/>
      <c r="K402" s="95"/>
      <c r="L402" s="5" t="s">
        <v>250</v>
      </c>
    </row>
    <row r="403" spans="1:12" s="50" customFormat="1" x14ac:dyDescent="0.25">
      <c r="A403" s="46" t="s">
        <v>190</v>
      </c>
      <c r="B403" s="77" t="s">
        <v>353</v>
      </c>
      <c r="C403" s="47" t="s">
        <v>30</v>
      </c>
      <c r="D403" s="100">
        <v>2.8459999999999999E-2</v>
      </c>
      <c r="E403" s="97"/>
      <c r="F403" s="97"/>
      <c r="G403" s="97"/>
      <c r="H403" s="97"/>
      <c r="I403" s="97"/>
      <c r="J403" s="97"/>
      <c r="K403" s="95"/>
      <c r="L403" s="5" t="s">
        <v>249</v>
      </c>
    </row>
    <row r="404" spans="1:12" s="50" customFormat="1" x14ac:dyDescent="0.25">
      <c r="A404" s="46"/>
      <c r="B404" s="40" t="s">
        <v>12</v>
      </c>
      <c r="C404" s="47" t="s">
        <v>13</v>
      </c>
      <c r="D404" s="97">
        <v>8.680299999999999</v>
      </c>
      <c r="E404" s="97"/>
      <c r="F404" s="97"/>
      <c r="G404" s="97"/>
      <c r="H404" s="97"/>
      <c r="I404" s="97"/>
      <c r="J404" s="97"/>
      <c r="K404" s="95"/>
      <c r="L404" s="5" t="s">
        <v>249</v>
      </c>
    </row>
    <row r="405" spans="1:12" s="50" customFormat="1" x14ac:dyDescent="0.25">
      <c r="A405" s="46"/>
      <c r="B405" s="40" t="s">
        <v>32</v>
      </c>
      <c r="C405" s="47" t="s">
        <v>17</v>
      </c>
      <c r="D405" s="97">
        <v>4.6105200000000002</v>
      </c>
      <c r="E405" s="97"/>
      <c r="F405" s="97"/>
      <c r="G405" s="97"/>
      <c r="H405" s="97"/>
      <c r="I405" s="97"/>
      <c r="J405" s="97"/>
      <c r="K405" s="95"/>
      <c r="L405" s="5" t="s">
        <v>249</v>
      </c>
    </row>
    <row r="406" spans="1:12" s="50" customFormat="1" x14ac:dyDescent="0.25">
      <c r="A406" s="46"/>
      <c r="B406" s="47" t="s">
        <v>20</v>
      </c>
      <c r="C406" s="47"/>
      <c r="D406" s="97"/>
      <c r="E406" s="97"/>
      <c r="F406" s="97"/>
      <c r="G406" s="97"/>
      <c r="H406" s="97"/>
      <c r="I406" s="97"/>
      <c r="J406" s="97"/>
      <c r="K406" s="95"/>
      <c r="L406" s="5" t="s">
        <v>249</v>
      </c>
    </row>
    <row r="407" spans="1:12" s="50" customFormat="1" x14ac:dyDescent="0.25">
      <c r="A407" s="46"/>
      <c r="B407" s="40" t="s">
        <v>354</v>
      </c>
      <c r="C407" s="47" t="s">
        <v>29</v>
      </c>
      <c r="D407" s="97">
        <v>2</v>
      </c>
      <c r="E407" s="97"/>
      <c r="F407" s="97"/>
      <c r="G407" s="97"/>
      <c r="H407" s="97"/>
      <c r="I407" s="97"/>
      <c r="J407" s="97"/>
      <c r="K407" s="95"/>
      <c r="L407" s="5" t="s">
        <v>250</v>
      </c>
    </row>
    <row r="408" spans="1:12" s="50" customFormat="1" x14ac:dyDescent="0.25">
      <c r="A408" s="46"/>
      <c r="B408" s="40" t="s">
        <v>21</v>
      </c>
      <c r="C408" s="47" t="s">
        <v>17</v>
      </c>
      <c r="D408" s="97">
        <v>1.4002320000000001</v>
      </c>
      <c r="E408" s="97"/>
      <c r="F408" s="97"/>
      <c r="G408" s="97"/>
      <c r="H408" s="97"/>
      <c r="I408" s="97"/>
      <c r="J408" s="97"/>
      <c r="K408" s="95"/>
      <c r="L408" s="5" t="s">
        <v>250</v>
      </c>
    </row>
    <row r="409" spans="1:12" s="50" customFormat="1" x14ac:dyDescent="0.25">
      <c r="A409" s="46" t="s">
        <v>191</v>
      </c>
      <c r="B409" s="77" t="s">
        <v>355</v>
      </c>
      <c r="C409" s="47" t="s">
        <v>30</v>
      </c>
      <c r="D409" s="100">
        <v>1.533E-2</v>
      </c>
      <c r="E409" s="97"/>
      <c r="F409" s="97"/>
      <c r="G409" s="97"/>
      <c r="H409" s="97"/>
      <c r="I409" s="97"/>
      <c r="J409" s="97"/>
      <c r="K409" s="95"/>
      <c r="L409" s="5" t="s">
        <v>249</v>
      </c>
    </row>
    <row r="410" spans="1:12" s="50" customFormat="1" x14ac:dyDescent="0.25">
      <c r="A410" s="46"/>
      <c r="B410" s="40" t="s">
        <v>12</v>
      </c>
      <c r="C410" s="47" t="s">
        <v>13</v>
      </c>
      <c r="D410" s="97">
        <v>4.6756500000000001</v>
      </c>
      <c r="E410" s="97"/>
      <c r="F410" s="97"/>
      <c r="G410" s="97"/>
      <c r="H410" s="97"/>
      <c r="I410" s="97"/>
      <c r="J410" s="97"/>
      <c r="K410" s="95"/>
      <c r="L410" s="5" t="s">
        <v>249</v>
      </c>
    </row>
    <row r="411" spans="1:12" s="50" customFormat="1" x14ac:dyDescent="0.25">
      <c r="A411" s="46"/>
      <c r="B411" s="40" t="s">
        <v>32</v>
      </c>
      <c r="C411" s="47" t="s">
        <v>17</v>
      </c>
      <c r="D411" s="97">
        <v>2.48346</v>
      </c>
      <c r="E411" s="97"/>
      <c r="F411" s="97"/>
      <c r="G411" s="97"/>
      <c r="H411" s="97"/>
      <c r="I411" s="97"/>
      <c r="J411" s="97"/>
      <c r="K411" s="95"/>
      <c r="L411" s="5" t="s">
        <v>249</v>
      </c>
    </row>
    <row r="412" spans="1:12" s="50" customFormat="1" x14ac:dyDescent="0.25">
      <c r="A412" s="46"/>
      <c r="B412" s="47" t="s">
        <v>20</v>
      </c>
      <c r="C412" s="47"/>
      <c r="D412" s="97"/>
      <c r="E412" s="97"/>
      <c r="F412" s="97"/>
      <c r="G412" s="97"/>
      <c r="H412" s="97"/>
      <c r="I412" s="97"/>
      <c r="J412" s="97"/>
      <c r="K412" s="95"/>
      <c r="L412" s="5" t="s">
        <v>249</v>
      </c>
    </row>
    <row r="413" spans="1:12" s="50" customFormat="1" x14ac:dyDescent="0.25">
      <c r="A413" s="46"/>
      <c r="B413" s="40" t="s">
        <v>356</v>
      </c>
      <c r="C413" s="47" t="s">
        <v>29</v>
      </c>
      <c r="D413" s="97">
        <v>1</v>
      </c>
      <c r="E413" s="97"/>
      <c r="F413" s="97"/>
      <c r="G413" s="97"/>
      <c r="H413" s="97"/>
      <c r="I413" s="97"/>
      <c r="J413" s="97"/>
      <c r="K413" s="95"/>
      <c r="L413" s="5" t="s">
        <v>250</v>
      </c>
    </row>
    <row r="414" spans="1:12" s="50" customFormat="1" x14ac:dyDescent="0.25">
      <c r="A414" s="46"/>
      <c r="B414" s="40" t="s">
        <v>21</v>
      </c>
      <c r="C414" s="47" t="s">
        <v>17</v>
      </c>
      <c r="D414" s="97">
        <v>0.75423600000000002</v>
      </c>
      <c r="E414" s="97"/>
      <c r="F414" s="97"/>
      <c r="G414" s="97"/>
      <c r="H414" s="97"/>
      <c r="I414" s="97"/>
      <c r="J414" s="97"/>
      <c r="K414" s="95"/>
      <c r="L414" s="5" t="s">
        <v>250</v>
      </c>
    </row>
    <row r="415" spans="1:12" s="50" customFormat="1" x14ac:dyDescent="0.25">
      <c r="A415" s="46" t="s">
        <v>192</v>
      </c>
      <c r="B415" s="77" t="s">
        <v>357</v>
      </c>
      <c r="C415" s="47" t="s">
        <v>30</v>
      </c>
      <c r="D415" s="100">
        <v>7.9000000000000008E-3</v>
      </c>
      <c r="E415" s="97"/>
      <c r="F415" s="97"/>
      <c r="G415" s="97"/>
      <c r="H415" s="97"/>
      <c r="I415" s="97"/>
      <c r="J415" s="97"/>
      <c r="K415" s="95"/>
      <c r="L415" s="5" t="s">
        <v>249</v>
      </c>
    </row>
    <row r="416" spans="1:12" s="50" customFormat="1" x14ac:dyDescent="0.25">
      <c r="A416" s="46"/>
      <c r="B416" s="40" t="s">
        <v>12</v>
      </c>
      <c r="C416" s="47" t="s">
        <v>13</v>
      </c>
      <c r="D416" s="97">
        <v>2.4095000000000004</v>
      </c>
      <c r="E416" s="97"/>
      <c r="F416" s="97"/>
      <c r="G416" s="97"/>
      <c r="H416" s="97"/>
      <c r="I416" s="97"/>
      <c r="J416" s="97"/>
      <c r="K416" s="95"/>
      <c r="L416" s="5" t="s">
        <v>249</v>
      </c>
    </row>
    <row r="417" spans="1:12" s="50" customFormat="1" x14ac:dyDescent="0.25">
      <c r="A417" s="46"/>
      <c r="B417" s="40" t="s">
        <v>32</v>
      </c>
      <c r="C417" s="47" t="s">
        <v>17</v>
      </c>
      <c r="D417" s="97">
        <v>1.2798</v>
      </c>
      <c r="E417" s="97"/>
      <c r="F417" s="97"/>
      <c r="G417" s="97"/>
      <c r="H417" s="97"/>
      <c r="I417" s="97"/>
      <c r="J417" s="97"/>
      <c r="K417" s="95"/>
      <c r="L417" s="5" t="s">
        <v>249</v>
      </c>
    </row>
    <row r="418" spans="1:12" s="50" customFormat="1" x14ac:dyDescent="0.25">
      <c r="A418" s="46"/>
      <c r="B418" s="47" t="s">
        <v>20</v>
      </c>
      <c r="C418" s="47"/>
      <c r="D418" s="97"/>
      <c r="E418" s="97"/>
      <c r="F418" s="97"/>
      <c r="G418" s="97"/>
      <c r="H418" s="97"/>
      <c r="I418" s="97"/>
      <c r="J418" s="97"/>
      <c r="K418" s="95"/>
      <c r="L418" s="5" t="s">
        <v>249</v>
      </c>
    </row>
    <row r="419" spans="1:12" s="50" customFormat="1" x14ac:dyDescent="0.25">
      <c r="A419" s="46"/>
      <c r="B419" s="40" t="s">
        <v>358</v>
      </c>
      <c r="C419" s="47" t="s">
        <v>29</v>
      </c>
      <c r="D419" s="97">
        <v>1</v>
      </c>
      <c r="E419" s="97"/>
      <c r="F419" s="97"/>
      <c r="G419" s="97"/>
      <c r="H419" s="97"/>
      <c r="I419" s="97"/>
      <c r="J419" s="97"/>
      <c r="K419" s="95"/>
      <c r="L419" s="5" t="s">
        <v>250</v>
      </c>
    </row>
    <row r="420" spans="1:12" s="50" customFormat="1" x14ac:dyDescent="0.25">
      <c r="A420" s="46"/>
      <c r="B420" s="40" t="s">
        <v>21</v>
      </c>
      <c r="C420" s="47" t="s">
        <v>17</v>
      </c>
      <c r="D420" s="97">
        <v>0.38868000000000008</v>
      </c>
      <c r="E420" s="97"/>
      <c r="F420" s="97"/>
      <c r="G420" s="97"/>
      <c r="H420" s="97"/>
      <c r="I420" s="97"/>
      <c r="J420" s="97"/>
      <c r="K420" s="95"/>
      <c r="L420" s="5" t="s">
        <v>250</v>
      </c>
    </row>
    <row r="421" spans="1:12" s="50" customFormat="1" x14ac:dyDescent="0.25">
      <c r="A421" s="46" t="s">
        <v>193</v>
      </c>
      <c r="B421" s="77" t="s">
        <v>359</v>
      </c>
      <c r="C421" s="47" t="s">
        <v>30</v>
      </c>
      <c r="D421" s="100">
        <v>6.77E-3</v>
      </c>
      <c r="E421" s="97"/>
      <c r="F421" s="97"/>
      <c r="G421" s="97"/>
      <c r="H421" s="97"/>
      <c r="I421" s="97"/>
      <c r="J421" s="97"/>
      <c r="K421" s="95"/>
      <c r="L421" s="5" t="s">
        <v>249</v>
      </c>
    </row>
    <row r="422" spans="1:12" s="50" customFormat="1" x14ac:dyDescent="0.25">
      <c r="A422" s="46"/>
      <c r="B422" s="40" t="s">
        <v>12</v>
      </c>
      <c r="C422" s="47" t="s">
        <v>13</v>
      </c>
      <c r="D422" s="97">
        <v>2.0648499999999999</v>
      </c>
      <c r="E422" s="97"/>
      <c r="F422" s="97"/>
      <c r="G422" s="97"/>
      <c r="H422" s="97"/>
      <c r="I422" s="97"/>
      <c r="J422" s="97"/>
      <c r="K422" s="95"/>
      <c r="L422" s="5" t="s">
        <v>249</v>
      </c>
    </row>
    <row r="423" spans="1:12" s="50" customFormat="1" x14ac:dyDescent="0.25">
      <c r="A423" s="46"/>
      <c r="B423" s="40" t="s">
        <v>32</v>
      </c>
      <c r="C423" s="47" t="s">
        <v>17</v>
      </c>
      <c r="D423" s="97">
        <v>1.09674</v>
      </c>
      <c r="E423" s="97"/>
      <c r="F423" s="97"/>
      <c r="G423" s="97"/>
      <c r="H423" s="97"/>
      <c r="I423" s="97"/>
      <c r="J423" s="97"/>
      <c r="K423" s="95"/>
      <c r="L423" s="5" t="s">
        <v>249</v>
      </c>
    </row>
    <row r="424" spans="1:12" s="50" customFormat="1" x14ac:dyDescent="0.25">
      <c r="A424" s="46"/>
      <c r="B424" s="47" t="s">
        <v>20</v>
      </c>
      <c r="C424" s="47"/>
      <c r="D424" s="97"/>
      <c r="E424" s="97"/>
      <c r="F424" s="97"/>
      <c r="G424" s="97"/>
      <c r="H424" s="97"/>
      <c r="I424" s="97"/>
      <c r="J424" s="97"/>
      <c r="K424" s="95"/>
      <c r="L424" s="5" t="s">
        <v>249</v>
      </c>
    </row>
    <row r="425" spans="1:12" s="50" customFormat="1" x14ac:dyDescent="0.25">
      <c r="A425" s="46"/>
      <c r="B425" s="40" t="s">
        <v>360</v>
      </c>
      <c r="C425" s="47" t="s">
        <v>29</v>
      </c>
      <c r="D425" s="97">
        <v>1</v>
      </c>
      <c r="E425" s="97"/>
      <c r="F425" s="97"/>
      <c r="G425" s="97"/>
      <c r="H425" s="97"/>
      <c r="I425" s="97"/>
      <c r="J425" s="97"/>
      <c r="K425" s="95"/>
      <c r="L425" s="5" t="s">
        <v>250</v>
      </c>
    </row>
    <row r="426" spans="1:12" s="50" customFormat="1" x14ac:dyDescent="0.25">
      <c r="A426" s="46"/>
      <c r="B426" s="40" t="s">
        <v>21</v>
      </c>
      <c r="C426" s="47" t="s">
        <v>17</v>
      </c>
      <c r="D426" s="97">
        <v>0.33308399999999999</v>
      </c>
      <c r="E426" s="97"/>
      <c r="F426" s="97"/>
      <c r="G426" s="97"/>
      <c r="H426" s="97"/>
      <c r="I426" s="97"/>
      <c r="J426" s="97"/>
      <c r="K426" s="95"/>
      <c r="L426" s="5" t="s">
        <v>250</v>
      </c>
    </row>
    <row r="427" spans="1:12" s="50" customFormat="1" x14ac:dyDescent="0.25">
      <c r="A427" s="46" t="s">
        <v>194</v>
      </c>
      <c r="B427" s="77" t="s">
        <v>361</v>
      </c>
      <c r="C427" s="47" t="s">
        <v>29</v>
      </c>
      <c r="D427" s="100">
        <v>1</v>
      </c>
      <c r="E427" s="97"/>
      <c r="F427" s="97"/>
      <c r="G427" s="97"/>
      <c r="H427" s="97"/>
      <c r="I427" s="97"/>
      <c r="J427" s="97"/>
      <c r="K427" s="95"/>
      <c r="L427" s="5" t="s">
        <v>249</v>
      </c>
    </row>
    <row r="428" spans="1:12" s="50" customFormat="1" x14ac:dyDescent="0.25">
      <c r="A428" s="46"/>
      <c r="B428" s="40" t="s">
        <v>12</v>
      </c>
      <c r="C428" s="47" t="s">
        <v>13</v>
      </c>
      <c r="D428" s="97">
        <v>0.38900000000000001</v>
      </c>
      <c r="E428" s="97"/>
      <c r="F428" s="97"/>
      <c r="G428" s="97"/>
      <c r="H428" s="97"/>
      <c r="I428" s="97"/>
      <c r="J428" s="97"/>
      <c r="K428" s="95"/>
      <c r="L428" s="5" t="s">
        <v>249</v>
      </c>
    </row>
    <row r="429" spans="1:12" s="50" customFormat="1" x14ac:dyDescent="0.25">
      <c r="A429" s="46"/>
      <c r="B429" s="29" t="s">
        <v>16</v>
      </c>
      <c r="C429" s="30" t="s">
        <v>17</v>
      </c>
      <c r="D429" s="97">
        <v>0.151</v>
      </c>
      <c r="E429" s="97"/>
      <c r="F429" s="103"/>
      <c r="G429" s="103"/>
      <c r="H429" s="103"/>
      <c r="I429" s="103"/>
      <c r="J429" s="103"/>
      <c r="K429" s="95"/>
      <c r="L429" s="5" t="s">
        <v>249</v>
      </c>
    </row>
    <row r="430" spans="1:12" s="50" customFormat="1" x14ac:dyDescent="0.25">
      <c r="A430" s="46"/>
      <c r="B430" s="47" t="s">
        <v>20</v>
      </c>
      <c r="C430" s="47"/>
      <c r="D430" s="97"/>
      <c r="E430" s="97"/>
      <c r="F430" s="97"/>
      <c r="G430" s="97"/>
      <c r="H430" s="97"/>
      <c r="I430" s="97"/>
      <c r="J430" s="97"/>
      <c r="K430" s="95"/>
      <c r="L430" s="5" t="s">
        <v>249</v>
      </c>
    </row>
    <row r="431" spans="1:12" s="50" customFormat="1" x14ac:dyDescent="0.25">
      <c r="A431" s="46"/>
      <c r="B431" s="40" t="s">
        <v>362</v>
      </c>
      <c r="C431" s="47" t="s">
        <v>29</v>
      </c>
      <c r="D431" s="97">
        <v>1</v>
      </c>
      <c r="E431" s="97"/>
      <c r="F431" s="97"/>
      <c r="G431" s="97"/>
      <c r="H431" s="97"/>
      <c r="I431" s="97"/>
      <c r="J431" s="97"/>
      <c r="K431" s="95"/>
      <c r="L431" s="5" t="s">
        <v>256</v>
      </c>
    </row>
    <row r="432" spans="1:12" s="50" customFormat="1" x14ac:dyDescent="0.25">
      <c r="A432" s="46"/>
      <c r="B432" s="40" t="s">
        <v>21</v>
      </c>
      <c r="C432" s="47" t="s">
        <v>17</v>
      </c>
      <c r="D432" s="97">
        <v>2.4E-2</v>
      </c>
      <c r="E432" s="97"/>
      <c r="F432" s="97"/>
      <c r="G432" s="97"/>
      <c r="H432" s="97"/>
      <c r="I432" s="97"/>
      <c r="J432" s="97"/>
      <c r="K432" s="95"/>
      <c r="L432" s="5" t="s">
        <v>250</v>
      </c>
    </row>
    <row r="433" spans="1:12" s="50" customFormat="1" x14ac:dyDescent="0.25">
      <c r="A433" s="46" t="s">
        <v>195</v>
      </c>
      <c r="B433" s="77" t="s">
        <v>363</v>
      </c>
      <c r="C433" s="47" t="s">
        <v>29</v>
      </c>
      <c r="D433" s="100">
        <v>1</v>
      </c>
      <c r="E433" s="97"/>
      <c r="F433" s="97"/>
      <c r="G433" s="97"/>
      <c r="H433" s="97"/>
      <c r="I433" s="97"/>
      <c r="J433" s="97"/>
      <c r="K433" s="95"/>
      <c r="L433" s="5" t="s">
        <v>249</v>
      </c>
    </row>
    <row r="434" spans="1:12" s="50" customFormat="1" x14ac:dyDescent="0.25">
      <c r="A434" s="46"/>
      <c r="B434" s="40" t="s">
        <v>12</v>
      </c>
      <c r="C434" s="47" t="s">
        <v>13</v>
      </c>
      <c r="D434" s="97">
        <v>0.38900000000000001</v>
      </c>
      <c r="E434" s="97"/>
      <c r="F434" s="97"/>
      <c r="G434" s="97"/>
      <c r="H434" s="97"/>
      <c r="I434" s="97"/>
      <c r="J434" s="97"/>
      <c r="K434" s="95"/>
      <c r="L434" s="5" t="s">
        <v>249</v>
      </c>
    </row>
    <row r="435" spans="1:12" s="50" customFormat="1" x14ac:dyDescent="0.25">
      <c r="A435" s="46"/>
      <c r="B435" s="29" t="s">
        <v>16</v>
      </c>
      <c r="C435" s="30" t="s">
        <v>17</v>
      </c>
      <c r="D435" s="97">
        <v>0.151</v>
      </c>
      <c r="E435" s="97"/>
      <c r="F435" s="103"/>
      <c r="G435" s="103"/>
      <c r="H435" s="103"/>
      <c r="I435" s="103"/>
      <c r="J435" s="103"/>
      <c r="K435" s="95"/>
      <c r="L435" s="5" t="s">
        <v>249</v>
      </c>
    </row>
    <row r="436" spans="1:12" s="50" customFormat="1" x14ac:dyDescent="0.25">
      <c r="A436" s="46"/>
      <c r="B436" s="47" t="s">
        <v>20</v>
      </c>
      <c r="C436" s="47"/>
      <c r="D436" s="97"/>
      <c r="E436" s="97"/>
      <c r="F436" s="97"/>
      <c r="G436" s="97"/>
      <c r="H436" s="97"/>
      <c r="I436" s="97"/>
      <c r="J436" s="97"/>
      <c r="K436" s="95"/>
      <c r="L436" s="5" t="s">
        <v>249</v>
      </c>
    </row>
    <row r="437" spans="1:12" s="50" customFormat="1" x14ac:dyDescent="0.25">
      <c r="A437" s="46"/>
      <c r="B437" s="40" t="s">
        <v>364</v>
      </c>
      <c r="C437" s="47" t="s">
        <v>29</v>
      </c>
      <c r="D437" s="97">
        <v>1</v>
      </c>
      <c r="E437" s="97"/>
      <c r="F437" s="97"/>
      <c r="G437" s="97"/>
      <c r="H437" s="97"/>
      <c r="I437" s="97"/>
      <c r="J437" s="97"/>
      <c r="K437" s="95"/>
      <c r="L437" s="5" t="s">
        <v>256</v>
      </c>
    </row>
    <row r="438" spans="1:12" s="50" customFormat="1" x14ac:dyDescent="0.25">
      <c r="A438" s="46"/>
      <c r="B438" s="40" t="s">
        <v>21</v>
      </c>
      <c r="C438" s="47" t="s">
        <v>17</v>
      </c>
      <c r="D438" s="97">
        <v>2.4E-2</v>
      </c>
      <c r="E438" s="97"/>
      <c r="F438" s="97"/>
      <c r="G438" s="97"/>
      <c r="H438" s="97"/>
      <c r="I438" s="97"/>
      <c r="J438" s="97"/>
      <c r="K438" s="95"/>
      <c r="L438" s="5" t="s">
        <v>250</v>
      </c>
    </row>
    <row r="439" spans="1:12" s="50" customFormat="1" x14ac:dyDescent="0.25">
      <c r="A439" s="46" t="s">
        <v>57</v>
      </c>
      <c r="B439" s="77" t="s">
        <v>365</v>
      </c>
      <c r="C439" s="47" t="s">
        <v>29</v>
      </c>
      <c r="D439" s="100">
        <v>3</v>
      </c>
      <c r="E439" s="97"/>
      <c r="F439" s="97"/>
      <c r="G439" s="97"/>
      <c r="H439" s="97"/>
      <c r="I439" s="97"/>
      <c r="J439" s="97"/>
      <c r="K439" s="95"/>
      <c r="L439" s="5" t="s">
        <v>249</v>
      </c>
    </row>
    <row r="440" spans="1:12" s="50" customFormat="1" x14ac:dyDescent="0.25">
      <c r="A440" s="46"/>
      <c r="B440" s="40" t="s">
        <v>12</v>
      </c>
      <c r="C440" s="47" t="s">
        <v>13</v>
      </c>
      <c r="D440" s="97">
        <v>1.167</v>
      </c>
      <c r="E440" s="97"/>
      <c r="F440" s="97"/>
      <c r="G440" s="97"/>
      <c r="H440" s="97"/>
      <c r="I440" s="97"/>
      <c r="J440" s="97"/>
      <c r="K440" s="95"/>
      <c r="L440" s="5" t="s">
        <v>249</v>
      </c>
    </row>
    <row r="441" spans="1:12" s="50" customFormat="1" x14ac:dyDescent="0.25">
      <c r="A441" s="46"/>
      <c r="B441" s="29" t="s">
        <v>16</v>
      </c>
      <c r="C441" s="30" t="s">
        <v>17</v>
      </c>
      <c r="D441" s="97">
        <v>0.45299999999999996</v>
      </c>
      <c r="E441" s="97"/>
      <c r="F441" s="103"/>
      <c r="G441" s="103"/>
      <c r="H441" s="103"/>
      <c r="I441" s="103"/>
      <c r="J441" s="103"/>
      <c r="K441" s="95"/>
      <c r="L441" s="5" t="s">
        <v>249</v>
      </c>
    </row>
    <row r="442" spans="1:12" s="50" customFormat="1" x14ac:dyDescent="0.25">
      <c r="A442" s="46"/>
      <c r="B442" s="47" t="s">
        <v>20</v>
      </c>
      <c r="C442" s="47"/>
      <c r="D442" s="97"/>
      <c r="E442" s="97"/>
      <c r="F442" s="97"/>
      <c r="G442" s="97"/>
      <c r="H442" s="97"/>
      <c r="I442" s="97"/>
      <c r="J442" s="97"/>
      <c r="K442" s="95"/>
      <c r="L442" s="5" t="s">
        <v>249</v>
      </c>
    </row>
    <row r="443" spans="1:12" s="50" customFormat="1" x14ac:dyDescent="0.25">
      <c r="A443" s="46"/>
      <c r="B443" s="40" t="s">
        <v>366</v>
      </c>
      <c r="C443" s="47" t="s">
        <v>29</v>
      </c>
      <c r="D443" s="97">
        <v>3</v>
      </c>
      <c r="E443" s="97"/>
      <c r="F443" s="97"/>
      <c r="G443" s="97"/>
      <c r="H443" s="97"/>
      <c r="I443" s="97"/>
      <c r="J443" s="97"/>
      <c r="K443" s="95"/>
      <c r="L443" s="5" t="s">
        <v>256</v>
      </c>
    </row>
    <row r="444" spans="1:12" s="50" customFormat="1" x14ac:dyDescent="0.25">
      <c r="A444" s="46"/>
      <c r="B444" s="40" t="s">
        <v>21</v>
      </c>
      <c r="C444" s="47" t="s">
        <v>17</v>
      </c>
      <c r="D444" s="97">
        <v>7.2000000000000008E-2</v>
      </c>
      <c r="E444" s="97"/>
      <c r="F444" s="97"/>
      <c r="G444" s="97"/>
      <c r="H444" s="97"/>
      <c r="I444" s="97"/>
      <c r="J444" s="97"/>
      <c r="K444" s="95"/>
      <c r="L444" s="5" t="s">
        <v>250</v>
      </c>
    </row>
    <row r="445" spans="1:12" s="50" customFormat="1" x14ac:dyDescent="0.25">
      <c r="A445" s="46" t="s">
        <v>196</v>
      </c>
      <c r="B445" s="77" t="s">
        <v>367</v>
      </c>
      <c r="C445" s="47" t="s">
        <v>29</v>
      </c>
      <c r="D445" s="100">
        <v>11</v>
      </c>
      <c r="E445" s="97"/>
      <c r="F445" s="97"/>
      <c r="G445" s="97"/>
      <c r="H445" s="97"/>
      <c r="I445" s="97"/>
      <c r="J445" s="97"/>
      <c r="K445" s="95"/>
      <c r="L445" s="5" t="s">
        <v>249</v>
      </c>
    </row>
    <row r="446" spans="1:12" s="50" customFormat="1" x14ac:dyDescent="0.25">
      <c r="A446" s="46"/>
      <c r="B446" s="40" t="s">
        <v>12</v>
      </c>
      <c r="C446" s="47" t="s">
        <v>13</v>
      </c>
      <c r="D446" s="97">
        <v>4.2789999999999999</v>
      </c>
      <c r="E446" s="97"/>
      <c r="F446" s="97"/>
      <c r="G446" s="97"/>
      <c r="H446" s="97"/>
      <c r="I446" s="97"/>
      <c r="J446" s="97"/>
      <c r="K446" s="95"/>
      <c r="L446" s="5" t="s">
        <v>249</v>
      </c>
    </row>
    <row r="447" spans="1:12" s="50" customFormat="1" x14ac:dyDescent="0.25">
      <c r="A447" s="46"/>
      <c r="B447" s="29" t="s">
        <v>16</v>
      </c>
      <c r="C447" s="30" t="s">
        <v>17</v>
      </c>
      <c r="D447" s="97">
        <v>1.661</v>
      </c>
      <c r="E447" s="97"/>
      <c r="F447" s="103"/>
      <c r="G447" s="103"/>
      <c r="H447" s="103"/>
      <c r="I447" s="103"/>
      <c r="J447" s="103"/>
      <c r="K447" s="95"/>
      <c r="L447" s="5" t="s">
        <v>249</v>
      </c>
    </row>
    <row r="448" spans="1:12" s="50" customFormat="1" x14ac:dyDescent="0.25">
      <c r="A448" s="46"/>
      <c r="B448" s="47" t="s">
        <v>20</v>
      </c>
      <c r="C448" s="47"/>
      <c r="D448" s="97"/>
      <c r="E448" s="97"/>
      <c r="F448" s="97"/>
      <c r="G448" s="97"/>
      <c r="H448" s="97"/>
      <c r="I448" s="97"/>
      <c r="J448" s="97"/>
      <c r="K448" s="95"/>
      <c r="L448" s="5" t="s">
        <v>249</v>
      </c>
    </row>
    <row r="449" spans="1:12" s="50" customFormat="1" x14ac:dyDescent="0.25">
      <c r="A449" s="46"/>
      <c r="B449" s="40" t="s">
        <v>368</v>
      </c>
      <c r="C449" s="47" t="s">
        <v>29</v>
      </c>
      <c r="D449" s="97">
        <v>11</v>
      </c>
      <c r="E449" s="97"/>
      <c r="F449" s="97"/>
      <c r="G449" s="97"/>
      <c r="H449" s="97"/>
      <c r="I449" s="97"/>
      <c r="J449" s="97"/>
      <c r="K449" s="95"/>
      <c r="L449" s="5" t="s">
        <v>256</v>
      </c>
    </row>
    <row r="450" spans="1:12" s="50" customFormat="1" x14ac:dyDescent="0.25">
      <c r="A450" s="46"/>
      <c r="B450" s="40" t="s">
        <v>21</v>
      </c>
      <c r="C450" s="47" t="s">
        <v>17</v>
      </c>
      <c r="D450" s="97">
        <v>0.26400000000000001</v>
      </c>
      <c r="E450" s="97"/>
      <c r="F450" s="97"/>
      <c r="G450" s="97"/>
      <c r="H450" s="97"/>
      <c r="I450" s="97"/>
      <c r="J450" s="97"/>
      <c r="K450" s="95"/>
      <c r="L450" s="5" t="s">
        <v>250</v>
      </c>
    </row>
    <row r="451" spans="1:12" s="50" customFormat="1" x14ac:dyDescent="0.25">
      <c r="A451" s="46" t="s">
        <v>197</v>
      </c>
      <c r="B451" s="77" t="s">
        <v>369</v>
      </c>
      <c r="C451" s="47" t="s">
        <v>29</v>
      </c>
      <c r="D451" s="100">
        <v>3</v>
      </c>
      <c r="E451" s="97"/>
      <c r="F451" s="97"/>
      <c r="G451" s="97"/>
      <c r="H451" s="97"/>
      <c r="I451" s="97"/>
      <c r="J451" s="97"/>
      <c r="K451" s="95"/>
      <c r="L451" s="5" t="s">
        <v>249</v>
      </c>
    </row>
    <row r="452" spans="1:12" s="50" customFormat="1" x14ac:dyDescent="0.25">
      <c r="A452" s="46"/>
      <c r="B452" s="40" t="s">
        <v>12</v>
      </c>
      <c r="C452" s="47" t="s">
        <v>13</v>
      </c>
      <c r="D452" s="97">
        <v>1.167</v>
      </c>
      <c r="E452" s="97"/>
      <c r="F452" s="97"/>
      <c r="G452" s="97"/>
      <c r="H452" s="97"/>
      <c r="I452" s="97"/>
      <c r="J452" s="97"/>
      <c r="K452" s="95"/>
      <c r="L452" s="5" t="s">
        <v>249</v>
      </c>
    </row>
    <row r="453" spans="1:12" s="50" customFormat="1" x14ac:dyDescent="0.25">
      <c r="A453" s="46"/>
      <c r="B453" s="29" t="s">
        <v>16</v>
      </c>
      <c r="C453" s="30" t="s">
        <v>17</v>
      </c>
      <c r="D453" s="97">
        <v>0.45299999999999996</v>
      </c>
      <c r="E453" s="97"/>
      <c r="F453" s="103"/>
      <c r="G453" s="103"/>
      <c r="H453" s="103"/>
      <c r="I453" s="103"/>
      <c r="J453" s="103"/>
      <c r="K453" s="95"/>
      <c r="L453" s="5" t="s">
        <v>249</v>
      </c>
    </row>
    <row r="454" spans="1:12" s="50" customFormat="1" x14ac:dyDescent="0.25">
      <c r="A454" s="46"/>
      <c r="B454" s="47" t="s">
        <v>20</v>
      </c>
      <c r="C454" s="47"/>
      <c r="D454" s="97"/>
      <c r="E454" s="97"/>
      <c r="F454" s="97"/>
      <c r="G454" s="97"/>
      <c r="H454" s="97"/>
      <c r="I454" s="97"/>
      <c r="J454" s="97"/>
      <c r="K454" s="95"/>
      <c r="L454" s="5" t="s">
        <v>249</v>
      </c>
    </row>
    <row r="455" spans="1:12" s="50" customFormat="1" x14ac:dyDescent="0.25">
      <c r="A455" s="46"/>
      <c r="B455" s="40" t="s">
        <v>370</v>
      </c>
      <c r="C455" s="47" t="s">
        <v>29</v>
      </c>
      <c r="D455" s="97">
        <v>3</v>
      </c>
      <c r="E455" s="97"/>
      <c r="F455" s="97"/>
      <c r="G455" s="97"/>
      <c r="H455" s="97"/>
      <c r="I455" s="97"/>
      <c r="J455" s="97"/>
      <c r="K455" s="95"/>
      <c r="L455" s="5" t="s">
        <v>256</v>
      </c>
    </row>
    <row r="456" spans="1:12" s="50" customFormat="1" x14ac:dyDescent="0.25">
      <c r="A456" s="46"/>
      <c r="B456" s="40" t="s">
        <v>21</v>
      </c>
      <c r="C456" s="47" t="s">
        <v>17</v>
      </c>
      <c r="D456" s="97">
        <v>7.2000000000000008E-2</v>
      </c>
      <c r="E456" s="97"/>
      <c r="F456" s="97"/>
      <c r="G456" s="97"/>
      <c r="H456" s="97"/>
      <c r="I456" s="97"/>
      <c r="J456" s="97"/>
      <c r="K456" s="95"/>
      <c r="L456" s="5" t="s">
        <v>250</v>
      </c>
    </row>
    <row r="457" spans="1:12" s="50" customFormat="1" x14ac:dyDescent="0.25">
      <c r="A457" s="46" t="s">
        <v>198</v>
      </c>
      <c r="B457" s="77" t="s">
        <v>371</v>
      </c>
      <c r="C457" s="47" t="s">
        <v>29</v>
      </c>
      <c r="D457" s="100">
        <v>381</v>
      </c>
      <c r="E457" s="97"/>
      <c r="F457" s="97"/>
      <c r="G457" s="97"/>
      <c r="H457" s="97"/>
      <c r="I457" s="97"/>
      <c r="J457" s="97"/>
      <c r="K457" s="95"/>
      <c r="L457" s="5" t="s">
        <v>249</v>
      </c>
    </row>
    <row r="458" spans="1:12" s="50" customFormat="1" x14ac:dyDescent="0.25">
      <c r="A458" s="46"/>
      <c r="B458" s="40" t="s">
        <v>12</v>
      </c>
      <c r="C458" s="47" t="s">
        <v>13</v>
      </c>
      <c r="D458" s="97">
        <v>148.209</v>
      </c>
      <c r="E458" s="97"/>
      <c r="F458" s="97"/>
      <c r="G458" s="97"/>
      <c r="H458" s="97"/>
      <c r="I458" s="97"/>
      <c r="J458" s="97"/>
      <c r="K458" s="95"/>
      <c r="L458" s="5" t="s">
        <v>249</v>
      </c>
    </row>
    <row r="459" spans="1:12" s="50" customFormat="1" x14ac:dyDescent="0.25">
      <c r="A459" s="46"/>
      <c r="B459" s="29" t="s">
        <v>16</v>
      </c>
      <c r="C459" s="30" t="s">
        <v>17</v>
      </c>
      <c r="D459" s="97">
        <v>57.530999999999999</v>
      </c>
      <c r="E459" s="97"/>
      <c r="F459" s="103"/>
      <c r="G459" s="103"/>
      <c r="H459" s="103"/>
      <c r="I459" s="103"/>
      <c r="J459" s="103"/>
      <c r="K459" s="95"/>
      <c r="L459" s="5" t="s">
        <v>249</v>
      </c>
    </row>
    <row r="460" spans="1:12" s="50" customFormat="1" x14ac:dyDescent="0.25">
      <c r="A460" s="46"/>
      <c r="B460" s="47" t="s">
        <v>20</v>
      </c>
      <c r="C460" s="47"/>
      <c r="D460" s="97"/>
      <c r="E460" s="97"/>
      <c r="F460" s="97"/>
      <c r="G460" s="97"/>
      <c r="H460" s="97"/>
      <c r="I460" s="97"/>
      <c r="J460" s="97"/>
      <c r="K460" s="95"/>
      <c r="L460" s="5" t="s">
        <v>249</v>
      </c>
    </row>
    <row r="461" spans="1:12" s="50" customFormat="1" x14ac:dyDescent="0.25">
      <c r="A461" s="46"/>
      <c r="B461" s="40" t="s">
        <v>372</v>
      </c>
      <c r="C461" s="47" t="s">
        <v>29</v>
      </c>
      <c r="D461" s="97">
        <v>381</v>
      </c>
      <c r="E461" s="97"/>
      <c r="F461" s="97"/>
      <c r="G461" s="97"/>
      <c r="H461" s="97"/>
      <c r="I461" s="97"/>
      <c r="J461" s="97"/>
      <c r="K461" s="95"/>
      <c r="L461" s="5" t="s">
        <v>256</v>
      </c>
    </row>
    <row r="462" spans="1:12" s="50" customFormat="1" x14ac:dyDescent="0.25">
      <c r="A462" s="46"/>
      <c r="B462" s="40" t="s">
        <v>21</v>
      </c>
      <c r="C462" s="47" t="s">
        <v>17</v>
      </c>
      <c r="D462" s="97">
        <v>9.1440000000000001</v>
      </c>
      <c r="E462" s="97"/>
      <c r="F462" s="97"/>
      <c r="G462" s="97"/>
      <c r="H462" s="97"/>
      <c r="I462" s="97"/>
      <c r="J462" s="97"/>
      <c r="K462" s="95"/>
      <c r="L462" s="5" t="s">
        <v>250</v>
      </c>
    </row>
    <row r="463" spans="1:12" s="87" customFormat="1" x14ac:dyDescent="0.25">
      <c r="A463" s="46" t="s">
        <v>199</v>
      </c>
      <c r="B463" s="77" t="s">
        <v>373</v>
      </c>
      <c r="C463" s="47" t="s">
        <v>94</v>
      </c>
      <c r="D463" s="100">
        <v>9</v>
      </c>
      <c r="E463" s="97"/>
      <c r="F463" s="97"/>
      <c r="G463" s="97"/>
      <c r="H463" s="97"/>
      <c r="I463" s="97"/>
      <c r="J463" s="97"/>
      <c r="K463" s="95"/>
      <c r="L463" s="5" t="s">
        <v>249</v>
      </c>
    </row>
    <row r="464" spans="1:12" s="87" customFormat="1" x14ac:dyDescent="0.25">
      <c r="A464" s="46"/>
      <c r="B464" s="40" t="s">
        <v>12</v>
      </c>
      <c r="C464" s="47" t="s">
        <v>13</v>
      </c>
      <c r="D464" s="97">
        <v>5.58</v>
      </c>
      <c r="E464" s="97"/>
      <c r="F464" s="97"/>
      <c r="G464" s="97"/>
      <c r="H464" s="97"/>
      <c r="I464" s="97"/>
      <c r="J464" s="97"/>
      <c r="K464" s="95"/>
      <c r="L464" s="5" t="s">
        <v>249</v>
      </c>
    </row>
    <row r="465" spans="1:12" s="87" customFormat="1" x14ac:dyDescent="0.25">
      <c r="A465" s="46"/>
      <c r="B465" s="40" t="s">
        <v>32</v>
      </c>
      <c r="C465" s="47" t="s">
        <v>17</v>
      </c>
      <c r="D465" s="97">
        <v>3.69</v>
      </c>
      <c r="E465" s="97"/>
      <c r="F465" s="97"/>
      <c r="G465" s="97"/>
      <c r="H465" s="97"/>
      <c r="I465" s="97"/>
      <c r="J465" s="97"/>
      <c r="K465" s="95"/>
      <c r="L465" s="5" t="s">
        <v>249</v>
      </c>
    </row>
    <row r="466" spans="1:12" s="87" customFormat="1" x14ac:dyDescent="0.25">
      <c r="A466" s="46"/>
      <c r="B466" s="47" t="s">
        <v>20</v>
      </c>
      <c r="C466" s="47"/>
      <c r="D466" s="97"/>
      <c r="E466" s="97"/>
      <c r="F466" s="97"/>
      <c r="G466" s="97"/>
      <c r="H466" s="97"/>
      <c r="I466" s="97"/>
      <c r="J466" s="97"/>
      <c r="K466" s="95"/>
      <c r="L466" s="5" t="s">
        <v>249</v>
      </c>
    </row>
    <row r="467" spans="1:12" s="87" customFormat="1" x14ac:dyDescent="0.25">
      <c r="A467" s="46"/>
      <c r="B467" s="40" t="s">
        <v>95</v>
      </c>
      <c r="C467" s="47" t="s">
        <v>94</v>
      </c>
      <c r="D467" s="97">
        <v>9</v>
      </c>
      <c r="E467" s="97"/>
      <c r="F467" s="97"/>
      <c r="G467" s="97"/>
      <c r="H467" s="97"/>
      <c r="I467" s="97"/>
      <c r="J467" s="97"/>
      <c r="K467" s="95"/>
      <c r="L467" s="5" t="s">
        <v>256</v>
      </c>
    </row>
    <row r="468" spans="1:12" s="87" customFormat="1" x14ac:dyDescent="0.25">
      <c r="A468" s="46" t="s">
        <v>200</v>
      </c>
      <c r="B468" s="40" t="s">
        <v>96</v>
      </c>
      <c r="C468" s="47" t="s">
        <v>94</v>
      </c>
      <c r="D468" s="97">
        <v>9</v>
      </c>
      <c r="E468" s="97"/>
      <c r="F468" s="97"/>
      <c r="G468" s="97"/>
      <c r="H468" s="97"/>
      <c r="I468" s="97"/>
      <c r="J468" s="97"/>
      <c r="K468" s="95"/>
      <c r="L468" s="5" t="s">
        <v>256</v>
      </c>
    </row>
    <row r="469" spans="1:12" s="87" customFormat="1" x14ac:dyDescent="0.25">
      <c r="A469" s="46"/>
      <c r="B469" s="40" t="s">
        <v>21</v>
      </c>
      <c r="C469" s="47" t="s">
        <v>17</v>
      </c>
      <c r="D469" s="97">
        <v>0.36</v>
      </c>
      <c r="E469" s="97"/>
      <c r="F469" s="97"/>
      <c r="G469" s="97"/>
      <c r="H469" s="97"/>
      <c r="I469" s="97"/>
      <c r="J469" s="97"/>
      <c r="K469" s="95"/>
      <c r="L469" s="5" t="s">
        <v>250</v>
      </c>
    </row>
    <row r="470" spans="1:12" s="50" customFormat="1" x14ac:dyDescent="0.25">
      <c r="A470" s="46" t="s">
        <v>201</v>
      </c>
      <c r="B470" s="77" t="s">
        <v>374</v>
      </c>
      <c r="C470" s="47" t="s">
        <v>94</v>
      </c>
      <c r="D470" s="100">
        <v>5</v>
      </c>
      <c r="E470" s="97"/>
      <c r="F470" s="97"/>
      <c r="G470" s="97"/>
      <c r="H470" s="97"/>
      <c r="I470" s="97"/>
      <c r="J470" s="97"/>
      <c r="K470" s="95"/>
      <c r="L470" s="5" t="s">
        <v>249</v>
      </c>
    </row>
    <row r="471" spans="1:12" s="50" customFormat="1" x14ac:dyDescent="0.25">
      <c r="A471" s="46"/>
      <c r="B471" s="40" t="s">
        <v>12</v>
      </c>
      <c r="C471" s="47" t="s">
        <v>13</v>
      </c>
      <c r="D471" s="97">
        <v>3.1</v>
      </c>
      <c r="E471" s="97"/>
      <c r="F471" s="97"/>
      <c r="G471" s="97"/>
      <c r="H471" s="97"/>
      <c r="I471" s="97"/>
      <c r="J471" s="97"/>
      <c r="K471" s="95"/>
      <c r="L471" s="5" t="s">
        <v>249</v>
      </c>
    </row>
    <row r="472" spans="1:12" s="50" customFormat="1" x14ac:dyDescent="0.25">
      <c r="A472" s="46"/>
      <c r="B472" s="40" t="s">
        <v>32</v>
      </c>
      <c r="C472" s="47" t="s">
        <v>17</v>
      </c>
      <c r="D472" s="97">
        <v>2.0499999999999998</v>
      </c>
      <c r="E472" s="97"/>
      <c r="F472" s="97"/>
      <c r="G472" s="97"/>
      <c r="H472" s="97"/>
      <c r="I472" s="97"/>
      <c r="J472" s="97"/>
      <c r="K472" s="95"/>
      <c r="L472" s="5" t="s">
        <v>249</v>
      </c>
    </row>
    <row r="473" spans="1:12" s="50" customFormat="1" x14ac:dyDescent="0.25">
      <c r="A473" s="46"/>
      <c r="B473" s="47" t="s">
        <v>20</v>
      </c>
      <c r="C473" s="47"/>
      <c r="D473" s="97"/>
      <c r="E473" s="97"/>
      <c r="F473" s="97"/>
      <c r="G473" s="97"/>
      <c r="H473" s="97"/>
      <c r="I473" s="97"/>
      <c r="J473" s="97"/>
      <c r="K473" s="95"/>
      <c r="L473" s="5" t="s">
        <v>249</v>
      </c>
    </row>
    <row r="474" spans="1:12" s="87" customFormat="1" x14ac:dyDescent="0.25">
      <c r="A474" s="46"/>
      <c r="B474" s="40" t="s">
        <v>97</v>
      </c>
      <c r="C474" s="47" t="s">
        <v>94</v>
      </c>
      <c r="D474" s="97">
        <v>5</v>
      </c>
      <c r="E474" s="97"/>
      <c r="F474" s="97"/>
      <c r="G474" s="97"/>
      <c r="H474" s="97"/>
      <c r="I474" s="97"/>
      <c r="J474" s="97"/>
      <c r="K474" s="95"/>
      <c r="L474" s="5" t="s">
        <v>256</v>
      </c>
    </row>
    <row r="475" spans="1:12" s="87" customFormat="1" x14ac:dyDescent="0.25">
      <c r="A475" s="46" t="s">
        <v>202</v>
      </c>
      <c r="B475" s="40" t="s">
        <v>98</v>
      </c>
      <c r="C475" s="47" t="s">
        <v>94</v>
      </c>
      <c r="D475" s="97">
        <v>5</v>
      </c>
      <c r="E475" s="97"/>
      <c r="F475" s="97"/>
      <c r="G475" s="97"/>
      <c r="H475" s="97"/>
      <c r="I475" s="97"/>
      <c r="J475" s="97"/>
      <c r="K475" s="95"/>
      <c r="L475" s="5" t="s">
        <v>256</v>
      </c>
    </row>
    <row r="476" spans="1:12" s="50" customFormat="1" x14ac:dyDescent="0.25">
      <c r="A476" s="46"/>
      <c r="B476" s="40" t="s">
        <v>21</v>
      </c>
      <c r="C476" s="47" t="s">
        <v>17</v>
      </c>
      <c r="D476" s="97">
        <v>0.2</v>
      </c>
      <c r="E476" s="97"/>
      <c r="F476" s="97"/>
      <c r="G476" s="97"/>
      <c r="H476" s="97"/>
      <c r="I476" s="97"/>
      <c r="J476" s="97"/>
      <c r="K476" s="95"/>
      <c r="L476" s="5" t="s">
        <v>250</v>
      </c>
    </row>
    <row r="477" spans="1:12" s="50" customFormat="1" x14ac:dyDescent="0.25">
      <c r="A477" s="46" t="s">
        <v>203</v>
      </c>
      <c r="B477" s="77" t="s">
        <v>375</v>
      </c>
      <c r="C477" s="47" t="s">
        <v>94</v>
      </c>
      <c r="D477" s="100">
        <v>4</v>
      </c>
      <c r="E477" s="97"/>
      <c r="F477" s="97"/>
      <c r="G477" s="97"/>
      <c r="H477" s="97"/>
      <c r="I477" s="97"/>
      <c r="J477" s="97"/>
      <c r="K477" s="95"/>
      <c r="L477" s="5" t="s">
        <v>249</v>
      </c>
    </row>
    <row r="478" spans="1:12" s="50" customFormat="1" x14ac:dyDescent="0.25">
      <c r="A478" s="46"/>
      <c r="B478" s="40" t="s">
        <v>12</v>
      </c>
      <c r="C478" s="47" t="s">
        <v>13</v>
      </c>
      <c r="D478" s="97">
        <v>1.92</v>
      </c>
      <c r="E478" s="97"/>
      <c r="F478" s="97"/>
      <c r="G478" s="97"/>
      <c r="H478" s="97"/>
      <c r="I478" s="97"/>
      <c r="J478" s="97"/>
      <c r="K478" s="95"/>
      <c r="L478" s="5" t="s">
        <v>249</v>
      </c>
    </row>
    <row r="479" spans="1:12" s="50" customFormat="1" x14ac:dyDescent="0.25">
      <c r="A479" s="46"/>
      <c r="B479" s="40" t="s">
        <v>32</v>
      </c>
      <c r="C479" s="47" t="s">
        <v>17</v>
      </c>
      <c r="D479" s="97">
        <v>1.24</v>
      </c>
      <c r="E479" s="97"/>
      <c r="F479" s="97"/>
      <c r="G479" s="97"/>
      <c r="H479" s="97"/>
      <c r="I479" s="97"/>
      <c r="J479" s="97"/>
      <c r="K479" s="95"/>
      <c r="L479" s="5" t="s">
        <v>249</v>
      </c>
    </row>
    <row r="480" spans="1:12" s="50" customFormat="1" x14ac:dyDescent="0.25">
      <c r="A480" s="46"/>
      <c r="B480" s="47" t="s">
        <v>20</v>
      </c>
      <c r="C480" s="47"/>
      <c r="D480" s="97"/>
      <c r="E480" s="97"/>
      <c r="F480" s="97"/>
      <c r="G480" s="97"/>
      <c r="H480" s="97"/>
      <c r="I480" s="97"/>
      <c r="J480" s="97"/>
      <c r="K480" s="95"/>
      <c r="L480" s="5" t="s">
        <v>249</v>
      </c>
    </row>
    <row r="481" spans="1:12" s="87" customFormat="1" x14ac:dyDescent="0.25">
      <c r="A481" s="46"/>
      <c r="B481" s="40" t="s">
        <v>99</v>
      </c>
      <c r="C481" s="47" t="s">
        <v>94</v>
      </c>
      <c r="D481" s="97">
        <v>4</v>
      </c>
      <c r="E481" s="97"/>
      <c r="F481" s="97"/>
      <c r="G481" s="97"/>
      <c r="H481" s="97"/>
      <c r="I481" s="97"/>
      <c r="J481" s="97"/>
      <c r="K481" s="95"/>
      <c r="L481" s="5" t="s">
        <v>256</v>
      </c>
    </row>
    <row r="482" spans="1:12" s="87" customFormat="1" x14ac:dyDescent="0.25">
      <c r="A482" s="46" t="s">
        <v>204</v>
      </c>
      <c r="B482" s="40" t="s">
        <v>100</v>
      </c>
      <c r="C482" s="47" t="s">
        <v>94</v>
      </c>
      <c r="D482" s="97">
        <v>4</v>
      </c>
      <c r="E482" s="97"/>
      <c r="F482" s="97"/>
      <c r="G482" s="97"/>
      <c r="H482" s="97"/>
      <c r="I482" s="97"/>
      <c r="J482" s="97"/>
      <c r="K482" s="95"/>
      <c r="L482" s="5" t="s">
        <v>256</v>
      </c>
    </row>
    <row r="483" spans="1:12" s="50" customFormat="1" x14ac:dyDescent="0.25">
      <c r="A483" s="46"/>
      <c r="B483" s="40" t="s">
        <v>21</v>
      </c>
      <c r="C483" s="47" t="s">
        <v>17</v>
      </c>
      <c r="D483" s="97">
        <v>0.08</v>
      </c>
      <c r="E483" s="97"/>
      <c r="F483" s="97"/>
      <c r="G483" s="97"/>
      <c r="H483" s="97"/>
      <c r="I483" s="97"/>
      <c r="J483" s="97"/>
      <c r="K483" s="95"/>
      <c r="L483" s="5" t="s">
        <v>250</v>
      </c>
    </row>
    <row r="484" spans="1:12" x14ac:dyDescent="0.25">
      <c r="A484" s="28" t="s">
        <v>205</v>
      </c>
      <c r="B484" s="26" t="s">
        <v>376</v>
      </c>
      <c r="C484" s="19" t="s">
        <v>94</v>
      </c>
      <c r="D484" s="100">
        <v>127</v>
      </c>
      <c r="E484" s="97"/>
      <c r="F484" s="97"/>
      <c r="G484" s="97"/>
      <c r="H484" s="97"/>
      <c r="I484" s="97"/>
      <c r="J484" s="97"/>
      <c r="K484" s="95"/>
      <c r="L484" s="5" t="s">
        <v>249</v>
      </c>
    </row>
    <row r="485" spans="1:12" x14ac:dyDescent="0.25">
      <c r="A485" s="28"/>
      <c r="B485" s="20" t="s">
        <v>12</v>
      </c>
      <c r="C485" s="19" t="s">
        <v>13</v>
      </c>
      <c r="D485" s="97">
        <v>134.62</v>
      </c>
      <c r="E485" s="97"/>
      <c r="F485" s="97"/>
      <c r="G485" s="97"/>
      <c r="H485" s="97"/>
      <c r="I485" s="97"/>
      <c r="J485" s="97"/>
      <c r="K485" s="95"/>
      <c r="L485" s="5" t="s">
        <v>249</v>
      </c>
    </row>
    <row r="486" spans="1:12" x14ac:dyDescent="0.25">
      <c r="A486" s="28"/>
      <c r="B486" s="20" t="s">
        <v>32</v>
      </c>
      <c r="C486" s="19" t="s">
        <v>17</v>
      </c>
      <c r="D486" s="97">
        <v>20.32</v>
      </c>
      <c r="E486" s="97"/>
      <c r="F486" s="97"/>
      <c r="G486" s="97"/>
      <c r="H486" s="97"/>
      <c r="I486" s="97"/>
      <c r="J486" s="97"/>
      <c r="K486" s="95"/>
      <c r="L486" s="5" t="s">
        <v>249</v>
      </c>
    </row>
    <row r="487" spans="1:12" x14ac:dyDescent="0.25">
      <c r="A487" s="28"/>
      <c r="B487" s="19" t="s">
        <v>20</v>
      </c>
      <c r="C487" s="19"/>
      <c r="D487" s="97"/>
      <c r="E487" s="97"/>
      <c r="F487" s="97"/>
      <c r="G487" s="97"/>
      <c r="H487" s="97"/>
      <c r="I487" s="97"/>
      <c r="J487" s="97"/>
      <c r="K487" s="95"/>
      <c r="L487" s="5" t="s">
        <v>249</v>
      </c>
    </row>
    <row r="488" spans="1:12" x14ac:dyDescent="0.25">
      <c r="A488" s="28"/>
      <c r="B488" s="20" t="s">
        <v>101</v>
      </c>
      <c r="C488" s="19" t="s">
        <v>94</v>
      </c>
      <c r="D488" s="97">
        <v>127</v>
      </c>
      <c r="E488" s="97"/>
      <c r="F488" s="97"/>
      <c r="G488" s="97"/>
      <c r="H488" s="97"/>
      <c r="I488" s="97"/>
      <c r="J488" s="97"/>
      <c r="K488" s="95"/>
      <c r="L488" s="5" t="s">
        <v>256</v>
      </c>
    </row>
    <row r="489" spans="1:12" x14ac:dyDescent="0.25">
      <c r="A489" s="28"/>
      <c r="B489" s="20" t="s">
        <v>21</v>
      </c>
      <c r="C489" s="19" t="s">
        <v>17</v>
      </c>
      <c r="D489" s="97">
        <v>2.54</v>
      </c>
      <c r="E489" s="97"/>
      <c r="F489" s="97"/>
      <c r="G489" s="97"/>
      <c r="H489" s="97"/>
      <c r="I489" s="97"/>
      <c r="J489" s="97"/>
      <c r="K489" s="95"/>
      <c r="L489" s="5" t="s">
        <v>250</v>
      </c>
    </row>
    <row r="490" spans="1:12" x14ac:dyDescent="0.25">
      <c r="A490" s="28" t="s">
        <v>206</v>
      </c>
      <c r="B490" s="26" t="s">
        <v>377</v>
      </c>
      <c r="C490" s="19" t="s">
        <v>94</v>
      </c>
      <c r="D490" s="100">
        <v>127</v>
      </c>
      <c r="E490" s="97"/>
      <c r="F490" s="97"/>
      <c r="G490" s="97"/>
      <c r="H490" s="97"/>
      <c r="I490" s="97"/>
      <c r="J490" s="97"/>
      <c r="K490" s="95"/>
      <c r="L490" s="5" t="s">
        <v>249</v>
      </c>
    </row>
    <row r="491" spans="1:12" x14ac:dyDescent="0.25">
      <c r="A491" s="28"/>
      <c r="B491" s="20" t="s">
        <v>12</v>
      </c>
      <c r="C491" s="19" t="s">
        <v>17</v>
      </c>
      <c r="D491" s="96">
        <v>201.93</v>
      </c>
      <c r="E491" s="96"/>
      <c r="F491" s="96"/>
      <c r="G491" s="96"/>
      <c r="H491" s="96"/>
      <c r="I491" s="96"/>
      <c r="J491" s="96"/>
      <c r="K491" s="95"/>
      <c r="L491" s="5" t="s">
        <v>249</v>
      </c>
    </row>
    <row r="492" spans="1:12" x14ac:dyDescent="0.25">
      <c r="A492" s="28"/>
      <c r="B492" s="20" t="s">
        <v>32</v>
      </c>
      <c r="C492" s="19" t="s">
        <v>17</v>
      </c>
      <c r="D492" s="96">
        <v>80.010000000000005</v>
      </c>
      <c r="E492" s="96"/>
      <c r="F492" s="96"/>
      <c r="G492" s="96"/>
      <c r="H492" s="96"/>
      <c r="I492" s="96"/>
      <c r="J492" s="96"/>
      <c r="K492" s="95"/>
      <c r="L492" s="5" t="s">
        <v>249</v>
      </c>
    </row>
    <row r="493" spans="1:12" x14ac:dyDescent="0.25">
      <c r="A493" s="28"/>
      <c r="B493" s="19" t="s">
        <v>20</v>
      </c>
      <c r="C493" s="19"/>
      <c r="D493" s="96"/>
      <c r="E493" s="96"/>
      <c r="F493" s="96"/>
      <c r="G493" s="96"/>
      <c r="H493" s="96"/>
      <c r="I493" s="96"/>
      <c r="J493" s="96"/>
      <c r="K493" s="95"/>
      <c r="L493" s="5" t="s">
        <v>249</v>
      </c>
    </row>
    <row r="494" spans="1:12" x14ac:dyDescent="0.25">
      <c r="A494" s="28"/>
      <c r="B494" s="20" t="s">
        <v>378</v>
      </c>
      <c r="C494" s="19" t="s">
        <v>94</v>
      </c>
      <c r="D494" s="96">
        <v>127</v>
      </c>
      <c r="E494" s="96"/>
      <c r="F494" s="96"/>
      <c r="G494" s="96"/>
      <c r="H494" s="96"/>
      <c r="I494" s="96"/>
      <c r="J494" s="96"/>
      <c r="K494" s="95"/>
      <c r="L494" s="5" t="s">
        <v>256</v>
      </c>
    </row>
    <row r="495" spans="1:12" x14ac:dyDescent="0.25">
      <c r="A495" s="45" t="s">
        <v>207</v>
      </c>
      <c r="B495" s="88" t="s">
        <v>379</v>
      </c>
      <c r="C495" s="16" t="s">
        <v>94</v>
      </c>
      <c r="D495" s="96">
        <v>254</v>
      </c>
      <c r="E495" s="96"/>
      <c r="F495" s="96"/>
      <c r="G495" s="96"/>
      <c r="H495" s="96"/>
      <c r="I495" s="96"/>
      <c r="J495" s="96"/>
      <c r="K495" s="95"/>
      <c r="L495" s="5" t="s">
        <v>256</v>
      </c>
    </row>
    <row r="496" spans="1:12" x14ac:dyDescent="0.25">
      <c r="A496" s="66"/>
      <c r="B496" s="24" t="s">
        <v>21</v>
      </c>
      <c r="C496" s="25" t="s">
        <v>17</v>
      </c>
      <c r="D496" s="106">
        <v>210.82</v>
      </c>
      <c r="E496" s="106"/>
      <c r="F496" s="106"/>
      <c r="G496" s="106"/>
      <c r="H496" s="106"/>
      <c r="I496" s="106"/>
      <c r="J496" s="106"/>
      <c r="K496" s="95"/>
      <c r="L496" s="5" t="s">
        <v>250</v>
      </c>
    </row>
    <row r="497" spans="1:12" x14ac:dyDescent="0.25">
      <c r="A497" s="28" t="s">
        <v>208</v>
      </c>
      <c r="B497" s="26" t="s">
        <v>380</v>
      </c>
      <c r="C497" s="19" t="s">
        <v>30</v>
      </c>
      <c r="D497" s="100">
        <v>1.651E-2</v>
      </c>
      <c r="E497" s="97"/>
      <c r="F497" s="97"/>
      <c r="G497" s="97"/>
      <c r="H497" s="97"/>
      <c r="I497" s="97"/>
      <c r="J497" s="97"/>
      <c r="K497" s="95"/>
      <c r="L497" s="5" t="s">
        <v>249</v>
      </c>
    </row>
    <row r="498" spans="1:12" x14ac:dyDescent="0.25">
      <c r="A498" s="28"/>
      <c r="B498" s="20" t="s">
        <v>12</v>
      </c>
      <c r="C498" s="19" t="s">
        <v>13</v>
      </c>
      <c r="D498" s="97">
        <v>5.0355499999999997</v>
      </c>
      <c r="E498" s="97"/>
      <c r="F498" s="97"/>
      <c r="G498" s="97"/>
      <c r="H498" s="97"/>
      <c r="I498" s="97"/>
      <c r="J498" s="97"/>
      <c r="K498" s="95"/>
      <c r="L498" s="5" t="s">
        <v>249</v>
      </c>
    </row>
    <row r="499" spans="1:12" x14ac:dyDescent="0.25">
      <c r="A499" s="28"/>
      <c r="B499" s="20" t="s">
        <v>32</v>
      </c>
      <c r="C499" s="19" t="s">
        <v>17</v>
      </c>
      <c r="D499" s="97">
        <v>2.67462</v>
      </c>
      <c r="E499" s="97"/>
      <c r="F499" s="97"/>
      <c r="G499" s="97"/>
      <c r="H499" s="97"/>
      <c r="I499" s="97"/>
      <c r="J499" s="97"/>
      <c r="K499" s="95"/>
      <c r="L499" s="5" t="s">
        <v>249</v>
      </c>
    </row>
    <row r="500" spans="1:12" x14ac:dyDescent="0.25">
      <c r="A500" s="28"/>
      <c r="B500" s="19" t="s">
        <v>20</v>
      </c>
      <c r="C500" s="19"/>
      <c r="D500" s="97"/>
      <c r="E500" s="97"/>
      <c r="F500" s="97"/>
      <c r="G500" s="97"/>
      <c r="H500" s="97"/>
      <c r="I500" s="97"/>
      <c r="J500" s="97"/>
      <c r="K500" s="95"/>
      <c r="L500" s="5" t="s">
        <v>249</v>
      </c>
    </row>
    <row r="501" spans="1:12" x14ac:dyDescent="0.25">
      <c r="A501" s="28"/>
      <c r="B501" s="20" t="s">
        <v>103</v>
      </c>
      <c r="C501" s="19" t="s">
        <v>29</v>
      </c>
      <c r="D501" s="97">
        <v>127</v>
      </c>
      <c r="E501" s="97"/>
      <c r="F501" s="97"/>
      <c r="G501" s="97"/>
      <c r="H501" s="97"/>
      <c r="I501" s="97"/>
      <c r="J501" s="97"/>
      <c r="K501" s="95"/>
      <c r="L501" s="5" t="s">
        <v>250</v>
      </c>
    </row>
    <row r="502" spans="1:12" x14ac:dyDescent="0.25">
      <c r="A502" s="28"/>
      <c r="B502" s="20" t="s">
        <v>21</v>
      </c>
      <c r="C502" s="19" t="s">
        <v>17</v>
      </c>
      <c r="D502" s="97">
        <v>0.81229200000000001</v>
      </c>
      <c r="E502" s="97"/>
      <c r="F502" s="97"/>
      <c r="G502" s="97"/>
      <c r="H502" s="97"/>
      <c r="I502" s="97"/>
      <c r="J502" s="97"/>
      <c r="K502" s="95"/>
      <c r="L502" s="5" t="s">
        <v>250</v>
      </c>
    </row>
    <row r="503" spans="1:12" x14ac:dyDescent="0.25">
      <c r="A503" s="28" t="s">
        <v>209</v>
      </c>
      <c r="B503" s="26" t="s">
        <v>381</v>
      </c>
      <c r="C503" s="19" t="s">
        <v>94</v>
      </c>
      <c r="D503" s="100">
        <v>254</v>
      </c>
      <c r="E503" s="97"/>
      <c r="F503" s="97"/>
      <c r="G503" s="97"/>
      <c r="H503" s="97"/>
      <c r="I503" s="97"/>
      <c r="J503" s="97"/>
      <c r="K503" s="95"/>
      <c r="L503" s="5" t="s">
        <v>249</v>
      </c>
    </row>
    <row r="504" spans="1:12" x14ac:dyDescent="0.25">
      <c r="A504" s="28"/>
      <c r="B504" s="20" t="s">
        <v>12</v>
      </c>
      <c r="C504" s="19" t="s">
        <v>13</v>
      </c>
      <c r="D504" s="97">
        <v>350.52</v>
      </c>
      <c r="E504" s="97"/>
      <c r="F504" s="97"/>
      <c r="G504" s="97"/>
      <c r="H504" s="97"/>
      <c r="I504" s="97"/>
      <c r="J504" s="97"/>
      <c r="K504" s="95"/>
      <c r="L504" s="5" t="s">
        <v>249</v>
      </c>
    </row>
    <row r="505" spans="1:12" x14ac:dyDescent="0.25">
      <c r="A505" s="28"/>
      <c r="B505" s="20" t="s">
        <v>32</v>
      </c>
      <c r="C505" s="19" t="s">
        <v>17</v>
      </c>
      <c r="D505" s="97">
        <v>15.24</v>
      </c>
      <c r="E505" s="97"/>
      <c r="F505" s="97"/>
      <c r="G505" s="97"/>
      <c r="H505" s="97"/>
      <c r="I505" s="97"/>
      <c r="J505" s="97"/>
      <c r="K505" s="95"/>
      <c r="L505" s="5" t="s">
        <v>249</v>
      </c>
    </row>
    <row r="506" spans="1:12" x14ac:dyDescent="0.25">
      <c r="A506" s="28"/>
      <c r="B506" s="19" t="s">
        <v>20</v>
      </c>
      <c r="C506" s="19"/>
      <c r="D506" s="97"/>
      <c r="E506" s="97"/>
      <c r="F506" s="97"/>
      <c r="G506" s="97"/>
      <c r="H506" s="97"/>
      <c r="I506" s="97"/>
      <c r="J506" s="97"/>
      <c r="K506" s="95"/>
      <c r="L506" s="5" t="s">
        <v>249</v>
      </c>
    </row>
    <row r="507" spans="1:12" x14ac:dyDescent="0.25">
      <c r="A507" s="28"/>
      <c r="B507" s="20" t="s">
        <v>382</v>
      </c>
      <c r="C507" s="19" t="s">
        <v>94</v>
      </c>
      <c r="D507" s="97">
        <v>254</v>
      </c>
      <c r="E507" s="97"/>
      <c r="F507" s="97"/>
      <c r="G507" s="97"/>
      <c r="H507" s="97"/>
      <c r="I507" s="97"/>
      <c r="J507" s="97"/>
      <c r="K507" s="95"/>
      <c r="L507" s="5" t="s">
        <v>256</v>
      </c>
    </row>
    <row r="508" spans="1:12" x14ac:dyDescent="0.25">
      <c r="A508" s="28"/>
      <c r="B508" s="20" t="s">
        <v>21</v>
      </c>
      <c r="C508" s="19" t="s">
        <v>17</v>
      </c>
      <c r="D508" s="97">
        <v>96.52</v>
      </c>
      <c r="E508" s="97"/>
      <c r="F508" s="97"/>
      <c r="G508" s="97"/>
      <c r="H508" s="97"/>
      <c r="I508" s="97"/>
      <c r="J508" s="97"/>
      <c r="K508" s="95"/>
      <c r="L508" s="5" t="s">
        <v>250</v>
      </c>
    </row>
    <row r="509" spans="1:12" x14ac:dyDescent="0.25">
      <c r="A509" s="28" t="s">
        <v>210</v>
      </c>
      <c r="B509" s="26" t="s">
        <v>383</v>
      </c>
      <c r="C509" s="19" t="s">
        <v>94</v>
      </c>
      <c r="D509" s="100">
        <v>3</v>
      </c>
      <c r="E509" s="97"/>
      <c r="F509" s="97"/>
      <c r="G509" s="97"/>
      <c r="H509" s="97"/>
      <c r="I509" s="97"/>
      <c r="J509" s="97"/>
      <c r="K509" s="95"/>
      <c r="L509" s="5" t="s">
        <v>249</v>
      </c>
    </row>
    <row r="510" spans="1:12" x14ac:dyDescent="0.25">
      <c r="A510" s="28"/>
      <c r="B510" s="20" t="s">
        <v>12</v>
      </c>
      <c r="C510" s="19" t="s">
        <v>13</v>
      </c>
      <c r="D510" s="97">
        <v>4.1399999999999997</v>
      </c>
      <c r="E510" s="97"/>
      <c r="F510" s="97"/>
      <c r="G510" s="97"/>
      <c r="H510" s="97"/>
      <c r="I510" s="97"/>
      <c r="J510" s="97"/>
      <c r="K510" s="95"/>
      <c r="L510" s="5" t="s">
        <v>249</v>
      </c>
    </row>
    <row r="511" spans="1:12" x14ac:dyDescent="0.25">
      <c r="A511" s="28"/>
      <c r="B511" s="20" t="s">
        <v>32</v>
      </c>
      <c r="C511" s="19" t="s">
        <v>17</v>
      </c>
      <c r="D511" s="97">
        <v>0.18</v>
      </c>
      <c r="E511" s="97"/>
      <c r="F511" s="97"/>
      <c r="G511" s="97"/>
      <c r="H511" s="97"/>
      <c r="I511" s="97"/>
      <c r="J511" s="97"/>
      <c r="K511" s="95"/>
      <c r="L511" s="5" t="s">
        <v>249</v>
      </c>
    </row>
    <row r="512" spans="1:12" x14ac:dyDescent="0.25">
      <c r="A512" s="28"/>
      <c r="B512" s="19" t="s">
        <v>20</v>
      </c>
      <c r="C512" s="19"/>
      <c r="D512" s="97"/>
      <c r="E512" s="97"/>
      <c r="F512" s="97"/>
      <c r="G512" s="97"/>
      <c r="H512" s="97"/>
      <c r="I512" s="97"/>
      <c r="J512" s="97"/>
      <c r="K512" s="95"/>
      <c r="L512" s="5" t="s">
        <v>249</v>
      </c>
    </row>
    <row r="513" spans="1:12" x14ac:dyDescent="0.25">
      <c r="A513" s="28"/>
      <c r="B513" s="20" t="s">
        <v>384</v>
      </c>
      <c r="C513" s="19" t="s">
        <v>94</v>
      </c>
      <c r="D513" s="97">
        <v>3</v>
      </c>
      <c r="E513" s="97"/>
      <c r="F513" s="97"/>
      <c r="G513" s="97"/>
      <c r="H513" s="97"/>
      <c r="I513" s="97"/>
      <c r="J513" s="97"/>
      <c r="K513" s="95"/>
      <c r="L513" s="5" t="s">
        <v>256</v>
      </c>
    </row>
    <row r="514" spans="1:12" x14ac:dyDescent="0.25">
      <c r="A514" s="28"/>
      <c r="B514" s="20" t="s">
        <v>21</v>
      </c>
      <c r="C514" s="19" t="s">
        <v>17</v>
      </c>
      <c r="D514" s="97">
        <v>1.1400000000000001</v>
      </c>
      <c r="E514" s="97"/>
      <c r="F514" s="97"/>
      <c r="G514" s="97"/>
      <c r="H514" s="97"/>
      <c r="I514" s="97"/>
      <c r="J514" s="97"/>
      <c r="K514" s="95"/>
      <c r="L514" s="5" t="s">
        <v>250</v>
      </c>
    </row>
    <row r="515" spans="1:12" x14ac:dyDescent="0.25">
      <c r="A515" s="28" t="s">
        <v>211</v>
      </c>
      <c r="B515" s="26" t="s">
        <v>385</v>
      </c>
      <c r="C515" s="19" t="s">
        <v>29</v>
      </c>
      <c r="D515" s="100">
        <v>1</v>
      </c>
      <c r="E515" s="97"/>
      <c r="F515" s="97"/>
      <c r="G515" s="97"/>
      <c r="H515" s="97"/>
      <c r="I515" s="97"/>
      <c r="J515" s="97"/>
      <c r="K515" s="95"/>
      <c r="L515" s="5" t="s">
        <v>249</v>
      </c>
    </row>
    <row r="516" spans="1:12" x14ac:dyDescent="0.25">
      <c r="A516" s="28"/>
      <c r="B516" s="20" t="s">
        <v>12</v>
      </c>
      <c r="C516" s="19" t="s">
        <v>13</v>
      </c>
      <c r="D516" s="97">
        <v>2.78</v>
      </c>
      <c r="E516" s="97"/>
      <c r="F516" s="97"/>
      <c r="G516" s="97"/>
      <c r="H516" s="97"/>
      <c r="I516" s="97"/>
      <c r="J516" s="97"/>
      <c r="K516" s="95"/>
      <c r="L516" s="5" t="s">
        <v>249</v>
      </c>
    </row>
    <row r="517" spans="1:12" x14ac:dyDescent="0.25">
      <c r="A517" s="28"/>
      <c r="B517" s="20" t="s">
        <v>32</v>
      </c>
      <c r="C517" s="19" t="s">
        <v>17</v>
      </c>
      <c r="D517" s="97">
        <v>0.12</v>
      </c>
      <c r="E517" s="97"/>
      <c r="F517" s="97"/>
      <c r="G517" s="97"/>
      <c r="H517" s="97"/>
      <c r="I517" s="97"/>
      <c r="J517" s="97"/>
      <c r="K517" s="95"/>
      <c r="L517" s="5" t="s">
        <v>249</v>
      </c>
    </row>
    <row r="518" spans="1:12" x14ac:dyDescent="0.25">
      <c r="A518" s="28"/>
      <c r="B518" s="19" t="s">
        <v>20</v>
      </c>
      <c r="C518" s="19"/>
      <c r="D518" s="97"/>
      <c r="E518" s="97"/>
      <c r="F518" s="97"/>
      <c r="G518" s="97"/>
      <c r="H518" s="97"/>
      <c r="I518" s="97"/>
      <c r="J518" s="97"/>
      <c r="K518" s="95"/>
      <c r="L518" s="5" t="s">
        <v>249</v>
      </c>
    </row>
    <row r="519" spans="1:12" x14ac:dyDescent="0.25">
      <c r="A519" s="28"/>
      <c r="B519" s="20" t="s">
        <v>386</v>
      </c>
      <c r="C519" s="19" t="s">
        <v>29</v>
      </c>
      <c r="D519" s="97">
        <v>1</v>
      </c>
      <c r="E519" s="97"/>
      <c r="F519" s="97"/>
      <c r="G519" s="97"/>
      <c r="H519" s="97"/>
      <c r="I519" s="97"/>
      <c r="J519" s="97"/>
      <c r="K519" s="95"/>
      <c r="L519" s="5" t="s">
        <v>256</v>
      </c>
    </row>
    <row r="520" spans="1:12" x14ac:dyDescent="0.25">
      <c r="A520" s="28"/>
      <c r="B520" s="20" t="s">
        <v>21</v>
      </c>
      <c r="C520" s="19" t="s">
        <v>17</v>
      </c>
      <c r="D520" s="97">
        <v>1.25</v>
      </c>
      <c r="E520" s="97"/>
      <c r="F520" s="97"/>
      <c r="G520" s="97"/>
      <c r="H520" s="97"/>
      <c r="I520" s="97"/>
      <c r="J520" s="97"/>
      <c r="K520" s="95"/>
      <c r="L520" s="5" t="s">
        <v>250</v>
      </c>
    </row>
    <row r="521" spans="1:12" x14ac:dyDescent="0.25">
      <c r="A521" s="28" t="s">
        <v>212</v>
      </c>
      <c r="B521" s="26" t="s">
        <v>387</v>
      </c>
      <c r="C521" s="19" t="s">
        <v>29</v>
      </c>
      <c r="D521" s="100">
        <v>4</v>
      </c>
      <c r="E521" s="97"/>
      <c r="F521" s="97"/>
      <c r="G521" s="97"/>
      <c r="H521" s="97"/>
      <c r="I521" s="97"/>
      <c r="J521" s="97"/>
      <c r="K521" s="95"/>
      <c r="L521" s="5" t="s">
        <v>249</v>
      </c>
    </row>
    <row r="522" spans="1:12" x14ac:dyDescent="0.25">
      <c r="A522" s="28"/>
      <c r="B522" s="20" t="s">
        <v>12</v>
      </c>
      <c r="C522" s="19" t="s">
        <v>13</v>
      </c>
      <c r="D522" s="97">
        <v>6.8</v>
      </c>
      <c r="E522" s="97"/>
      <c r="F522" s="97"/>
      <c r="G522" s="97"/>
      <c r="H522" s="97"/>
      <c r="I522" s="97"/>
      <c r="J522" s="97"/>
      <c r="K522" s="95"/>
      <c r="L522" s="5" t="s">
        <v>249</v>
      </c>
    </row>
    <row r="523" spans="1:12" x14ac:dyDescent="0.25">
      <c r="A523" s="28"/>
      <c r="B523" s="20" t="s">
        <v>32</v>
      </c>
      <c r="C523" s="19" t="s">
        <v>17</v>
      </c>
      <c r="D523" s="97">
        <v>0.24</v>
      </c>
      <c r="E523" s="97"/>
      <c r="F523" s="97"/>
      <c r="G523" s="97"/>
      <c r="H523" s="97"/>
      <c r="I523" s="97"/>
      <c r="J523" s="97"/>
      <c r="K523" s="95"/>
      <c r="L523" s="5" t="s">
        <v>249</v>
      </c>
    </row>
    <row r="524" spans="1:12" x14ac:dyDescent="0.25">
      <c r="A524" s="28"/>
      <c r="B524" s="19" t="s">
        <v>20</v>
      </c>
      <c r="C524" s="19"/>
      <c r="D524" s="97"/>
      <c r="E524" s="97"/>
      <c r="F524" s="97"/>
      <c r="G524" s="97"/>
      <c r="H524" s="97"/>
      <c r="I524" s="97"/>
      <c r="J524" s="97"/>
      <c r="K524" s="95"/>
      <c r="L524" s="5" t="s">
        <v>249</v>
      </c>
    </row>
    <row r="525" spans="1:12" x14ac:dyDescent="0.25">
      <c r="A525" s="28"/>
      <c r="B525" s="20" t="s">
        <v>104</v>
      </c>
      <c r="C525" s="19" t="s">
        <v>29</v>
      </c>
      <c r="D525" s="97">
        <v>4</v>
      </c>
      <c r="E525" s="97"/>
      <c r="F525" s="97"/>
      <c r="G525" s="97"/>
      <c r="H525" s="97"/>
      <c r="I525" s="97"/>
      <c r="J525" s="97"/>
      <c r="K525" s="95"/>
      <c r="L525" s="5" t="s">
        <v>256</v>
      </c>
    </row>
    <row r="526" spans="1:12" x14ac:dyDescent="0.25">
      <c r="A526" s="28"/>
      <c r="B526" s="20" t="s">
        <v>21</v>
      </c>
      <c r="C526" s="19" t="s">
        <v>17</v>
      </c>
      <c r="D526" s="97">
        <v>3.52</v>
      </c>
      <c r="E526" s="97"/>
      <c r="F526" s="97"/>
      <c r="G526" s="97"/>
      <c r="H526" s="97"/>
      <c r="I526" s="97"/>
      <c r="J526" s="97"/>
      <c r="K526" s="95"/>
      <c r="L526" s="5" t="s">
        <v>250</v>
      </c>
    </row>
    <row r="527" spans="1:12" x14ac:dyDescent="0.25">
      <c r="A527" s="28" t="s">
        <v>213</v>
      </c>
      <c r="B527" s="26" t="s">
        <v>388</v>
      </c>
      <c r="C527" s="19" t="s">
        <v>29</v>
      </c>
      <c r="D527" s="100">
        <v>3</v>
      </c>
      <c r="E527" s="97"/>
      <c r="F527" s="97"/>
      <c r="G527" s="97"/>
      <c r="H527" s="97"/>
      <c r="I527" s="97"/>
      <c r="J527" s="97"/>
      <c r="K527" s="95"/>
      <c r="L527" s="5" t="s">
        <v>249</v>
      </c>
    </row>
    <row r="528" spans="1:12" x14ac:dyDescent="0.25">
      <c r="A528" s="28"/>
      <c r="B528" s="20" t="s">
        <v>12</v>
      </c>
      <c r="C528" s="19" t="s">
        <v>13</v>
      </c>
      <c r="D528" s="97">
        <v>5.01</v>
      </c>
      <c r="E528" s="97"/>
      <c r="F528" s="97"/>
      <c r="G528" s="97"/>
      <c r="H528" s="97"/>
      <c r="I528" s="97"/>
      <c r="J528" s="97"/>
      <c r="K528" s="95"/>
      <c r="L528" s="5" t="s">
        <v>249</v>
      </c>
    </row>
    <row r="529" spans="1:12" x14ac:dyDescent="0.25">
      <c r="A529" s="28"/>
      <c r="B529" s="20" t="s">
        <v>32</v>
      </c>
      <c r="C529" s="19" t="s">
        <v>17</v>
      </c>
      <c r="D529" s="97">
        <v>0.18</v>
      </c>
      <c r="E529" s="97"/>
      <c r="F529" s="97"/>
      <c r="G529" s="97"/>
      <c r="H529" s="97"/>
      <c r="I529" s="97"/>
      <c r="J529" s="97"/>
      <c r="K529" s="95"/>
      <c r="L529" s="5" t="s">
        <v>249</v>
      </c>
    </row>
    <row r="530" spans="1:12" x14ac:dyDescent="0.25">
      <c r="A530" s="28"/>
      <c r="B530" s="19" t="s">
        <v>20</v>
      </c>
      <c r="C530" s="19"/>
      <c r="D530" s="97"/>
      <c r="E530" s="97"/>
      <c r="F530" s="97"/>
      <c r="G530" s="97"/>
      <c r="H530" s="97"/>
      <c r="I530" s="97"/>
      <c r="J530" s="97"/>
      <c r="K530" s="95"/>
      <c r="L530" s="5" t="s">
        <v>249</v>
      </c>
    </row>
    <row r="531" spans="1:12" x14ac:dyDescent="0.25">
      <c r="A531" s="28"/>
      <c r="B531" s="20" t="s">
        <v>105</v>
      </c>
      <c r="C531" s="19" t="s">
        <v>29</v>
      </c>
      <c r="D531" s="97">
        <v>3</v>
      </c>
      <c r="E531" s="97"/>
      <c r="F531" s="97"/>
      <c r="G531" s="97"/>
      <c r="H531" s="97"/>
      <c r="I531" s="97"/>
      <c r="J531" s="97"/>
      <c r="K531" s="95"/>
      <c r="L531" s="5" t="s">
        <v>256</v>
      </c>
    </row>
    <row r="532" spans="1:12" x14ac:dyDescent="0.25">
      <c r="A532" s="28"/>
      <c r="B532" s="20" t="s">
        <v>21</v>
      </c>
      <c r="C532" s="19" t="s">
        <v>17</v>
      </c>
      <c r="D532" s="97">
        <v>2.64</v>
      </c>
      <c r="E532" s="97"/>
      <c r="F532" s="97"/>
      <c r="G532" s="97"/>
      <c r="H532" s="97"/>
      <c r="I532" s="97"/>
      <c r="J532" s="97"/>
      <c r="K532" s="95"/>
      <c r="L532" s="5" t="s">
        <v>250</v>
      </c>
    </row>
    <row r="533" spans="1:12" x14ac:dyDescent="0.25">
      <c r="A533" s="28" t="s">
        <v>214</v>
      </c>
      <c r="B533" s="26" t="s">
        <v>389</v>
      </c>
      <c r="C533" s="19" t="s">
        <v>29</v>
      </c>
      <c r="D533" s="100">
        <v>4</v>
      </c>
      <c r="E533" s="97"/>
      <c r="F533" s="97"/>
      <c r="G533" s="97"/>
      <c r="H533" s="97"/>
      <c r="I533" s="97"/>
      <c r="J533" s="97"/>
      <c r="K533" s="95"/>
      <c r="L533" s="5" t="s">
        <v>249</v>
      </c>
    </row>
    <row r="534" spans="1:12" x14ac:dyDescent="0.25">
      <c r="A534" s="28"/>
      <c r="B534" s="20" t="s">
        <v>12</v>
      </c>
      <c r="C534" s="19" t="s">
        <v>13</v>
      </c>
      <c r="D534" s="97">
        <v>4.04</v>
      </c>
      <c r="E534" s="97"/>
      <c r="F534" s="97"/>
      <c r="G534" s="97"/>
      <c r="H534" s="97"/>
      <c r="I534" s="97"/>
      <c r="J534" s="97"/>
      <c r="K534" s="95"/>
      <c r="L534" s="5" t="s">
        <v>249</v>
      </c>
    </row>
    <row r="535" spans="1:12" x14ac:dyDescent="0.25">
      <c r="A535" s="28"/>
      <c r="B535" s="20" t="s">
        <v>32</v>
      </c>
      <c r="C535" s="19" t="s">
        <v>17</v>
      </c>
      <c r="D535" s="97">
        <v>0.08</v>
      </c>
      <c r="E535" s="97"/>
      <c r="F535" s="97"/>
      <c r="G535" s="97"/>
      <c r="H535" s="97"/>
      <c r="I535" s="97"/>
      <c r="J535" s="97"/>
      <c r="K535" s="95"/>
      <c r="L535" s="5" t="s">
        <v>249</v>
      </c>
    </row>
    <row r="536" spans="1:12" x14ac:dyDescent="0.25">
      <c r="A536" s="28"/>
      <c r="B536" s="19" t="s">
        <v>20</v>
      </c>
      <c r="C536" s="19"/>
      <c r="D536" s="97"/>
      <c r="E536" s="97"/>
      <c r="F536" s="97"/>
      <c r="G536" s="97"/>
      <c r="H536" s="97"/>
      <c r="I536" s="97"/>
      <c r="J536" s="97"/>
      <c r="K536" s="95"/>
      <c r="L536" s="5" t="s">
        <v>249</v>
      </c>
    </row>
    <row r="537" spans="1:12" x14ac:dyDescent="0.25">
      <c r="A537" s="28"/>
      <c r="B537" s="20" t="s">
        <v>390</v>
      </c>
      <c r="C537" s="19" t="s">
        <v>29</v>
      </c>
      <c r="D537" s="97">
        <v>4</v>
      </c>
      <c r="E537" s="97"/>
      <c r="F537" s="97"/>
      <c r="G537" s="97"/>
      <c r="H537" s="97"/>
      <c r="I537" s="97"/>
      <c r="J537" s="97"/>
      <c r="K537" s="95"/>
      <c r="L537" s="5" t="s">
        <v>256</v>
      </c>
    </row>
    <row r="538" spans="1:12" x14ac:dyDescent="0.25">
      <c r="A538" s="28"/>
      <c r="B538" s="20" t="s">
        <v>21</v>
      </c>
      <c r="C538" s="19" t="s">
        <v>17</v>
      </c>
      <c r="D538" s="97">
        <v>1.96</v>
      </c>
      <c r="E538" s="97"/>
      <c r="F538" s="97"/>
      <c r="G538" s="97"/>
      <c r="H538" s="97"/>
      <c r="I538" s="97"/>
      <c r="J538" s="97"/>
      <c r="K538" s="95"/>
      <c r="L538" s="5" t="s">
        <v>250</v>
      </c>
    </row>
    <row r="539" spans="1:12" x14ac:dyDescent="0.25">
      <c r="A539" s="28" t="s">
        <v>215</v>
      </c>
      <c r="B539" s="26" t="s">
        <v>391</v>
      </c>
      <c r="C539" s="19" t="s">
        <v>30</v>
      </c>
      <c r="D539" s="100">
        <v>3.2000000000000001E-2</v>
      </c>
      <c r="E539" s="97"/>
      <c r="F539" s="97"/>
      <c r="G539" s="97"/>
      <c r="H539" s="97"/>
      <c r="I539" s="97"/>
      <c r="J539" s="97"/>
      <c r="K539" s="95"/>
      <c r="L539" s="5" t="s">
        <v>249</v>
      </c>
    </row>
    <row r="540" spans="1:12" x14ac:dyDescent="0.25">
      <c r="A540" s="28"/>
      <c r="B540" s="20" t="s">
        <v>12</v>
      </c>
      <c r="C540" s="19" t="s">
        <v>13</v>
      </c>
      <c r="D540" s="97">
        <v>9.76</v>
      </c>
      <c r="E540" s="97"/>
      <c r="F540" s="97"/>
      <c r="G540" s="97"/>
      <c r="H540" s="97"/>
      <c r="I540" s="97"/>
      <c r="J540" s="97"/>
      <c r="K540" s="95"/>
      <c r="L540" s="5" t="s">
        <v>249</v>
      </c>
    </row>
    <row r="541" spans="1:12" x14ac:dyDescent="0.25">
      <c r="A541" s="28"/>
      <c r="B541" s="20" t="s">
        <v>32</v>
      </c>
      <c r="C541" s="19" t="s">
        <v>17</v>
      </c>
      <c r="D541" s="97">
        <v>5.1840000000000002</v>
      </c>
      <c r="E541" s="97"/>
      <c r="F541" s="97"/>
      <c r="G541" s="97"/>
      <c r="H541" s="97"/>
      <c r="I541" s="97"/>
      <c r="J541" s="97"/>
      <c r="K541" s="95"/>
      <c r="L541" s="5" t="s">
        <v>249</v>
      </c>
    </row>
    <row r="542" spans="1:12" x14ac:dyDescent="0.25">
      <c r="A542" s="28"/>
      <c r="B542" s="19" t="s">
        <v>20</v>
      </c>
      <c r="C542" s="19"/>
      <c r="D542" s="97"/>
      <c r="E542" s="97"/>
      <c r="F542" s="97"/>
      <c r="G542" s="97"/>
      <c r="H542" s="97"/>
      <c r="I542" s="97"/>
      <c r="J542" s="97"/>
      <c r="K542" s="95"/>
      <c r="L542" s="5" t="s">
        <v>249</v>
      </c>
    </row>
    <row r="543" spans="1:12" x14ac:dyDescent="0.25">
      <c r="A543" s="28"/>
      <c r="B543" s="20" t="s">
        <v>392</v>
      </c>
      <c r="C543" s="19" t="s">
        <v>29</v>
      </c>
      <c r="D543" s="97">
        <v>1</v>
      </c>
      <c r="E543" s="97"/>
      <c r="F543" s="97"/>
      <c r="G543" s="97"/>
      <c r="H543" s="97"/>
      <c r="I543" s="97"/>
      <c r="J543" s="97"/>
      <c r="K543" s="95"/>
      <c r="L543" s="5" t="s">
        <v>250</v>
      </c>
    </row>
    <row r="544" spans="1:12" x14ac:dyDescent="0.25">
      <c r="A544" s="28"/>
      <c r="B544" s="20" t="s">
        <v>21</v>
      </c>
      <c r="C544" s="19" t="s">
        <v>17</v>
      </c>
      <c r="D544" s="97">
        <v>1.5744</v>
      </c>
      <c r="E544" s="97"/>
      <c r="F544" s="97"/>
      <c r="G544" s="97"/>
      <c r="H544" s="97"/>
      <c r="I544" s="97"/>
      <c r="J544" s="97"/>
      <c r="K544" s="95"/>
      <c r="L544" s="5" t="s">
        <v>250</v>
      </c>
    </row>
    <row r="545" spans="1:12" x14ac:dyDescent="0.25">
      <c r="A545" s="28" t="s">
        <v>216</v>
      </c>
      <c r="B545" s="26" t="s">
        <v>393</v>
      </c>
      <c r="C545" s="19" t="s">
        <v>30</v>
      </c>
      <c r="D545" s="100">
        <v>0.08</v>
      </c>
      <c r="E545" s="97"/>
      <c r="F545" s="97"/>
      <c r="G545" s="97"/>
      <c r="H545" s="97"/>
      <c r="I545" s="97"/>
      <c r="J545" s="97"/>
      <c r="K545" s="95"/>
      <c r="L545" s="5" t="s">
        <v>249</v>
      </c>
    </row>
    <row r="546" spans="1:12" x14ac:dyDescent="0.25">
      <c r="A546" s="28"/>
      <c r="B546" s="20" t="s">
        <v>12</v>
      </c>
      <c r="C546" s="19" t="s">
        <v>13</v>
      </c>
      <c r="D546" s="97">
        <v>24.400000000000002</v>
      </c>
      <c r="E546" s="97"/>
      <c r="F546" s="97"/>
      <c r="G546" s="97"/>
      <c r="H546" s="97"/>
      <c r="I546" s="97"/>
      <c r="J546" s="97"/>
      <c r="K546" s="95"/>
      <c r="L546" s="5" t="s">
        <v>249</v>
      </c>
    </row>
    <row r="547" spans="1:12" x14ac:dyDescent="0.25">
      <c r="A547" s="28"/>
      <c r="B547" s="20" t="s">
        <v>32</v>
      </c>
      <c r="C547" s="19" t="s">
        <v>17</v>
      </c>
      <c r="D547" s="97">
        <v>12.96</v>
      </c>
      <c r="E547" s="97"/>
      <c r="F547" s="97"/>
      <c r="G547" s="97"/>
      <c r="H547" s="97"/>
      <c r="I547" s="97"/>
      <c r="J547" s="97"/>
      <c r="K547" s="95"/>
      <c r="L547" s="5" t="s">
        <v>249</v>
      </c>
    </row>
    <row r="548" spans="1:12" x14ac:dyDescent="0.25">
      <c r="A548" s="28"/>
      <c r="B548" s="19" t="s">
        <v>20</v>
      </c>
      <c r="C548" s="19"/>
      <c r="D548" s="97"/>
      <c r="E548" s="97"/>
      <c r="F548" s="97"/>
      <c r="G548" s="97"/>
      <c r="H548" s="97"/>
      <c r="I548" s="97"/>
      <c r="J548" s="97"/>
      <c r="K548" s="95"/>
      <c r="L548" s="5" t="s">
        <v>249</v>
      </c>
    </row>
    <row r="549" spans="1:12" x14ac:dyDescent="0.25">
      <c r="A549" s="28"/>
      <c r="B549" s="20" t="s">
        <v>394</v>
      </c>
      <c r="C549" s="19" t="s">
        <v>29</v>
      </c>
      <c r="D549" s="97">
        <v>4</v>
      </c>
      <c r="E549" s="97"/>
      <c r="F549" s="97"/>
      <c r="G549" s="97"/>
      <c r="H549" s="97"/>
      <c r="I549" s="97"/>
      <c r="J549" s="97"/>
      <c r="K549" s="95"/>
      <c r="L549" s="5" t="s">
        <v>250</v>
      </c>
    </row>
    <row r="550" spans="1:12" x14ac:dyDescent="0.25">
      <c r="A550" s="28"/>
      <c r="B550" s="20" t="s">
        <v>21</v>
      </c>
      <c r="C550" s="19" t="s">
        <v>17</v>
      </c>
      <c r="D550" s="97">
        <v>3.9360000000000004</v>
      </c>
      <c r="E550" s="97"/>
      <c r="F550" s="97"/>
      <c r="G550" s="97"/>
      <c r="H550" s="97"/>
      <c r="I550" s="97"/>
      <c r="J550" s="97"/>
      <c r="K550" s="95"/>
      <c r="L550" s="5" t="s">
        <v>250</v>
      </c>
    </row>
    <row r="551" spans="1:12" s="50" customFormat="1" x14ac:dyDescent="0.25">
      <c r="A551" s="46" t="s">
        <v>217</v>
      </c>
      <c r="B551" s="77" t="s">
        <v>108</v>
      </c>
      <c r="C551" s="47" t="s">
        <v>30</v>
      </c>
      <c r="D551" s="100">
        <v>1.1594999999999999E-2</v>
      </c>
      <c r="E551" s="97"/>
      <c r="F551" s="97"/>
      <c r="G551" s="97"/>
      <c r="H551" s="97"/>
      <c r="I551" s="97"/>
      <c r="J551" s="97"/>
      <c r="K551" s="95"/>
      <c r="L551" s="5" t="s">
        <v>249</v>
      </c>
    </row>
    <row r="552" spans="1:12" s="50" customFormat="1" x14ac:dyDescent="0.25">
      <c r="A552" s="46"/>
      <c r="B552" s="40" t="s">
        <v>12</v>
      </c>
      <c r="C552" s="47" t="s">
        <v>13</v>
      </c>
      <c r="D552" s="97">
        <v>0.36176399999999997</v>
      </c>
      <c r="E552" s="97"/>
      <c r="F552" s="97"/>
      <c r="G552" s="97"/>
      <c r="H552" s="97"/>
      <c r="I552" s="97"/>
      <c r="J552" s="97"/>
      <c r="K552" s="95"/>
      <c r="L552" s="5" t="s">
        <v>249</v>
      </c>
    </row>
    <row r="553" spans="1:12" s="50" customFormat="1" x14ac:dyDescent="0.25">
      <c r="A553" s="46"/>
      <c r="B553" s="40" t="s">
        <v>32</v>
      </c>
      <c r="C553" s="47" t="s">
        <v>17</v>
      </c>
      <c r="D553" s="97">
        <v>8.1165000000000001E-2</v>
      </c>
      <c r="E553" s="97"/>
      <c r="F553" s="97"/>
      <c r="G553" s="97"/>
      <c r="H553" s="97"/>
      <c r="I553" s="97"/>
      <c r="J553" s="97"/>
      <c r="K553" s="95"/>
      <c r="L553" s="5" t="s">
        <v>249</v>
      </c>
    </row>
    <row r="554" spans="1:12" s="50" customFormat="1" x14ac:dyDescent="0.25">
      <c r="A554" s="46"/>
      <c r="B554" s="47" t="s">
        <v>20</v>
      </c>
      <c r="C554" s="47"/>
      <c r="D554" s="97"/>
      <c r="E554" s="97"/>
      <c r="F554" s="97"/>
      <c r="G554" s="97"/>
      <c r="H554" s="97"/>
      <c r="I554" s="97"/>
      <c r="J554" s="97"/>
      <c r="K554" s="95"/>
      <c r="L554" s="5" t="s">
        <v>249</v>
      </c>
    </row>
    <row r="555" spans="1:12" s="50" customFormat="1" x14ac:dyDescent="0.25">
      <c r="A555" s="46"/>
      <c r="B555" s="40" t="s">
        <v>106</v>
      </c>
      <c r="C555" s="47" t="s">
        <v>22</v>
      </c>
      <c r="D555" s="97">
        <v>2</v>
      </c>
      <c r="E555" s="97"/>
      <c r="F555" s="97"/>
      <c r="G555" s="97"/>
      <c r="H555" s="97"/>
      <c r="I555" s="97"/>
      <c r="J555" s="97"/>
      <c r="K555" s="95"/>
      <c r="L555" s="5" t="s">
        <v>250</v>
      </c>
    </row>
    <row r="556" spans="1:12" s="50" customFormat="1" x14ac:dyDescent="0.25">
      <c r="A556" s="46"/>
      <c r="B556" s="40" t="s">
        <v>107</v>
      </c>
      <c r="C556" s="47" t="s">
        <v>72</v>
      </c>
      <c r="D556" s="97">
        <v>5.000000000000001E-2</v>
      </c>
      <c r="E556" s="97"/>
      <c r="F556" s="97"/>
      <c r="G556" s="97"/>
      <c r="H556" s="97"/>
      <c r="I556" s="97"/>
      <c r="J556" s="97"/>
      <c r="K556" s="95"/>
      <c r="L556" s="5" t="s">
        <v>250</v>
      </c>
    </row>
    <row r="557" spans="1:12" s="50" customFormat="1" x14ac:dyDescent="0.25">
      <c r="A557" s="46"/>
      <c r="B557" s="40" t="s">
        <v>21</v>
      </c>
      <c r="C557" s="47" t="s">
        <v>17</v>
      </c>
      <c r="D557" s="97">
        <v>8.1165000000000002E-4</v>
      </c>
      <c r="E557" s="97"/>
      <c r="F557" s="97"/>
      <c r="G557" s="97"/>
      <c r="H557" s="97"/>
      <c r="I557" s="97"/>
      <c r="J557" s="97"/>
      <c r="K557" s="95"/>
      <c r="L557" s="5" t="s">
        <v>250</v>
      </c>
    </row>
    <row r="558" spans="1:12" s="50" customFormat="1" x14ac:dyDescent="0.25">
      <c r="A558" s="46" t="s">
        <v>218</v>
      </c>
      <c r="B558" s="77" t="s">
        <v>109</v>
      </c>
      <c r="C558" s="47" t="s">
        <v>30</v>
      </c>
      <c r="D558" s="100">
        <v>3.981000000000001E-3</v>
      </c>
      <c r="E558" s="97"/>
      <c r="F558" s="97"/>
      <c r="G558" s="97"/>
      <c r="H558" s="97"/>
      <c r="I558" s="97"/>
      <c r="J558" s="97"/>
      <c r="K558" s="95"/>
      <c r="L558" s="5" t="s">
        <v>249</v>
      </c>
    </row>
    <row r="559" spans="1:12" s="50" customFormat="1" x14ac:dyDescent="0.25">
      <c r="A559" s="46"/>
      <c r="B559" s="40" t="s">
        <v>12</v>
      </c>
      <c r="C559" s="47" t="s">
        <v>13</v>
      </c>
      <c r="D559" s="97">
        <v>0.12420720000000003</v>
      </c>
      <c r="E559" s="97"/>
      <c r="F559" s="97"/>
      <c r="G559" s="97"/>
      <c r="H559" s="97"/>
      <c r="I559" s="97"/>
      <c r="J559" s="97"/>
      <c r="K559" s="95"/>
      <c r="L559" s="5" t="s">
        <v>249</v>
      </c>
    </row>
    <row r="560" spans="1:12" s="50" customFormat="1" x14ac:dyDescent="0.25">
      <c r="A560" s="46"/>
      <c r="B560" s="40" t="s">
        <v>32</v>
      </c>
      <c r="C560" s="47" t="s">
        <v>17</v>
      </c>
      <c r="D560" s="97">
        <v>2.7867000000000006E-2</v>
      </c>
      <c r="E560" s="97"/>
      <c r="F560" s="97"/>
      <c r="G560" s="97"/>
      <c r="H560" s="97"/>
      <c r="I560" s="97"/>
      <c r="J560" s="97"/>
      <c r="K560" s="95"/>
      <c r="L560" s="5" t="s">
        <v>249</v>
      </c>
    </row>
    <row r="561" spans="1:12" s="50" customFormat="1" x14ac:dyDescent="0.25">
      <c r="A561" s="46"/>
      <c r="B561" s="47" t="s">
        <v>20</v>
      </c>
      <c r="C561" s="47"/>
      <c r="D561" s="97"/>
      <c r="E561" s="97"/>
      <c r="F561" s="97"/>
      <c r="G561" s="97"/>
      <c r="H561" s="97"/>
      <c r="I561" s="97"/>
      <c r="J561" s="97"/>
      <c r="K561" s="95"/>
      <c r="L561" s="5" t="s">
        <v>249</v>
      </c>
    </row>
    <row r="562" spans="1:12" s="50" customFormat="1" x14ac:dyDescent="0.25">
      <c r="A562" s="46"/>
      <c r="B562" s="40" t="s">
        <v>110</v>
      </c>
      <c r="C562" s="47" t="s">
        <v>22</v>
      </c>
      <c r="D562" s="97">
        <v>1.2000000000000002</v>
      </c>
      <c r="E562" s="97"/>
      <c r="F562" s="97"/>
      <c r="G562" s="97"/>
      <c r="H562" s="97"/>
      <c r="I562" s="97"/>
      <c r="J562" s="97"/>
      <c r="K562" s="95"/>
      <c r="L562" s="5" t="s">
        <v>250</v>
      </c>
    </row>
    <row r="563" spans="1:12" s="50" customFormat="1" x14ac:dyDescent="0.25">
      <c r="A563" s="46"/>
      <c r="B563" s="40" t="s">
        <v>107</v>
      </c>
      <c r="C563" s="47" t="s">
        <v>72</v>
      </c>
      <c r="D563" s="97">
        <v>3.0000000000000006E-2</v>
      </c>
      <c r="E563" s="97"/>
      <c r="F563" s="97"/>
      <c r="G563" s="97"/>
      <c r="H563" s="97"/>
      <c r="I563" s="97"/>
      <c r="J563" s="97"/>
      <c r="K563" s="95"/>
      <c r="L563" s="5" t="s">
        <v>250</v>
      </c>
    </row>
    <row r="564" spans="1:12" s="50" customFormat="1" x14ac:dyDescent="0.25">
      <c r="A564" s="46"/>
      <c r="B564" s="40" t="s">
        <v>21</v>
      </c>
      <c r="C564" s="47" t="s">
        <v>17</v>
      </c>
      <c r="D564" s="97">
        <v>2.7867000000000012E-4</v>
      </c>
      <c r="E564" s="97"/>
      <c r="F564" s="97"/>
      <c r="G564" s="97"/>
      <c r="H564" s="97"/>
      <c r="I564" s="97"/>
      <c r="J564" s="97"/>
      <c r="K564" s="95"/>
      <c r="L564" s="5" t="s">
        <v>250</v>
      </c>
    </row>
    <row r="565" spans="1:12" s="50" customFormat="1" x14ac:dyDescent="0.25">
      <c r="A565" s="46" t="s">
        <v>219</v>
      </c>
      <c r="B565" s="77" t="s">
        <v>112</v>
      </c>
      <c r="C565" s="47" t="s">
        <v>30</v>
      </c>
      <c r="D565" s="100">
        <v>4.8150000000000007E-3</v>
      </c>
      <c r="E565" s="97"/>
      <c r="F565" s="97"/>
      <c r="G565" s="97"/>
      <c r="H565" s="97"/>
      <c r="I565" s="97"/>
      <c r="J565" s="97"/>
      <c r="K565" s="95"/>
      <c r="L565" s="5" t="s">
        <v>249</v>
      </c>
    </row>
    <row r="566" spans="1:12" s="50" customFormat="1" x14ac:dyDescent="0.25">
      <c r="A566" s="46"/>
      <c r="B566" s="40" t="s">
        <v>12</v>
      </c>
      <c r="C566" s="47" t="s">
        <v>13</v>
      </c>
      <c r="D566" s="97">
        <v>0.15022800000000003</v>
      </c>
      <c r="E566" s="97"/>
      <c r="F566" s="97"/>
      <c r="G566" s="97"/>
      <c r="H566" s="97"/>
      <c r="I566" s="97"/>
      <c r="J566" s="97"/>
      <c r="K566" s="95"/>
      <c r="L566" s="5" t="s">
        <v>249</v>
      </c>
    </row>
    <row r="567" spans="1:12" s="50" customFormat="1" x14ac:dyDescent="0.25">
      <c r="A567" s="46"/>
      <c r="B567" s="40" t="s">
        <v>32</v>
      </c>
      <c r="C567" s="47" t="s">
        <v>17</v>
      </c>
      <c r="D567" s="97">
        <v>3.3705000000000006E-2</v>
      </c>
      <c r="E567" s="97"/>
      <c r="F567" s="97"/>
      <c r="G567" s="97"/>
      <c r="H567" s="97"/>
      <c r="I567" s="97"/>
      <c r="J567" s="97"/>
      <c r="K567" s="95"/>
      <c r="L567" s="5" t="s">
        <v>249</v>
      </c>
    </row>
    <row r="568" spans="1:12" s="50" customFormat="1" x14ac:dyDescent="0.25">
      <c r="A568" s="46"/>
      <c r="B568" s="47" t="s">
        <v>20</v>
      </c>
      <c r="C568" s="47"/>
      <c r="D568" s="97"/>
      <c r="E568" s="97"/>
      <c r="F568" s="97"/>
      <c r="G568" s="97"/>
      <c r="H568" s="97"/>
      <c r="I568" s="97"/>
      <c r="J568" s="97"/>
      <c r="K568" s="95"/>
      <c r="L568" s="5" t="s">
        <v>249</v>
      </c>
    </row>
    <row r="569" spans="1:12" s="50" customFormat="1" x14ac:dyDescent="0.25">
      <c r="A569" s="46"/>
      <c r="B569" s="40" t="s">
        <v>111</v>
      </c>
      <c r="C569" s="47" t="s">
        <v>22</v>
      </c>
      <c r="D569" s="97">
        <v>2</v>
      </c>
      <c r="E569" s="97"/>
      <c r="F569" s="97"/>
      <c r="G569" s="97"/>
      <c r="H569" s="97"/>
      <c r="I569" s="97"/>
      <c r="J569" s="97"/>
      <c r="K569" s="95"/>
      <c r="L569" s="5" t="s">
        <v>250</v>
      </c>
    </row>
    <row r="570" spans="1:12" s="50" customFormat="1" x14ac:dyDescent="0.25">
      <c r="A570" s="46"/>
      <c r="B570" s="40" t="s">
        <v>107</v>
      </c>
      <c r="C570" s="47" t="s">
        <v>72</v>
      </c>
      <c r="D570" s="97">
        <v>5.000000000000001E-2</v>
      </c>
      <c r="E570" s="97"/>
      <c r="F570" s="97"/>
      <c r="G570" s="97"/>
      <c r="H570" s="97"/>
      <c r="I570" s="97"/>
      <c r="J570" s="97"/>
      <c r="K570" s="95"/>
      <c r="L570" s="5" t="s">
        <v>250</v>
      </c>
    </row>
    <row r="571" spans="1:12" s="50" customFormat="1" x14ac:dyDescent="0.25">
      <c r="A571" s="46"/>
      <c r="B571" s="40" t="s">
        <v>21</v>
      </c>
      <c r="C571" s="47" t="s">
        <v>17</v>
      </c>
      <c r="D571" s="97">
        <v>3.3705000000000009E-4</v>
      </c>
      <c r="E571" s="97"/>
      <c r="F571" s="97"/>
      <c r="G571" s="97"/>
      <c r="H571" s="97"/>
      <c r="I571" s="97"/>
      <c r="J571" s="97"/>
      <c r="K571" s="95"/>
      <c r="L571" s="5" t="s">
        <v>250</v>
      </c>
    </row>
    <row r="572" spans="1:12" s="50" customFormat="1" x14ac:dyDescent="0.25">
      <c r="A572" s="46" t="s">
        <v>220</v>
      </c>
      <c r="B572" s="77" t="s">
        <v>395</v>
      </c>
      <c r="C572" s="47" t="s">
        <v>29</v>
      </c>
      <c r="D572" s="100">
        <v>2</v>
      </c>
      <c r="E572" s="97"/>
      <c r="F572" s="97"/>
      <c r="G572" s="97"/>
      <c r="H572" s="97"/>
      <c r="I572" s="97"/>
      <c r="J572" s="97"/>
      <c r="K572" s="95"/>
      <c r="L572" s="5" t="s">
        <v>249</v>
      </c>
    </row>
    <row r="573" spans="1:12" s="50" customFormat="1" x14ac:dyDescent="0.25">
      <c r="A573" s="46"/>
      <c r="B573" s="40" t="s">
        <v>12</v>
      </c>
      <c r="C573" s="47" t="s">
        <v>13</v>
      </c>
      <c r="D573" s="97">
        <v>0.77800000000000002</v>
      </c>
      <c r="E573" s="97"/>
      <c r="F573" s="97"/>
      <c r="G573" s="97"/>
      <c r="H573" s="97"/>
      <c r="I573" s="97"/>
      <c r="J573" s="97"/>
      <c r="K573" s="95"/>
      <c r="L573" s="5" t="s">
        <v>249</v>
      </c>
    </row>
    <row r="574" spans="1:12" s="50" customFormat="1" x14ac:dyDescent="0.25">
      <c r="A574" s="46"/>
      <c r="B574" s="29" t="s">
        <v>16</v>
      </c>
      <c r="C574" s="30" t="s">
        <v>17</v>
      </c>
      <c r="D574" s="97">
        <v>0.30199999999999999</v>
      </c>
      <c r="E574" s="97"/>
      <c r="F574" s="103"/>
      <c r="G574" s="103"/>
      <c r="H574" s="103"/>
      <c r="I574" s="103"/>
      <c r="J574" s="103"/>
      <c r="K574" s="95"/>
      <c r="L574" s="5" t="s">
        <v>249</v>
      </c>
    </row>
    <row r="575" spans="1:12" s="50" customFormat="1" x14ac:dyDescent="0.25">
      <c r="A575" s="46"/>
      <c r="B575" s="47" t="s">
        <v>20</v>
      </c>
      <c r="C575" s="47"/>
      <c r="D575" s="97"/>
      <c r="E575" s="97"/>
      <c r="F575" s="97"/>
      <c r="G575" s="97"/>
      <c r="H575" s="97"/>
      <c r="I575" s="97"/>
      <c r="J575" s="97"/>
      <c r="K575" s="95"/>
      <c r="L575" s="5" t="s">
        <v>249</v>
      </c>
    </row>
    <row r="576" spans="1:12" s="50" customFormat="1" x14ac:dyDescent="0.25">
      <c r="A576" s="46"/>
      <c r="B576" s="40" t="s">
        <v>396</v>
      </c>
      <c r="C576" s="47" t="s">
        <v>29</v>
      </c>
      <c r="D576" s="97">
        <v>2</v>
      </c>
      <c r="E576" s="97"/>
      <c r="F576" s="97"/>
      <c r="G576" s="97"/>
      <c r="H576" s="97"/>
      <c r="I576" s="97"/>
      <c r="J576" s="97"/>
      <c r="K576" s="95"/>
      <c r="L576" s="5" t="s">
        <v>256</v>
      </c>
    </row>
    <row r="577" spans="1:12" s="50" customFormat="1" x14ac:dyDescent="0.25">
      <c r="A577" s="46"/>
      <c r="B577" s="40" t="s">
        <v>21</v>
      </c>
      <c r="C577" s="47" t="s">
        <v>17</v>
      </c>
      <c r="D577" s="97">
        <v>4.8000000000000001E-2</v>
      </c>
      <c r="E577" s="97"/>
      <c r="F577" s="97"/>
      <c r="G577" s="97"/>
      <c r="H577" s="97"/>
      <c r="I577" s="97"/>
      <c r="J577" s="97"/>
      <c r="K577" s="95"/>
      <c r="L577" s="5" t="s">
        <v>250</v>
      </c>
    </row>
    <row r="578" spans="1:12" s="50" customFormat="1" x14ac:dyDescent="0.25">
      <c r="A578" s="46" t="s">
        <v>221</v>
      </c>
      <c r="B578" s="77" t="s">
        <v>397</v>
      </c>
      <c r="C578" s="47" t="s">
        <v>29</v>
      </c>
      <c r="D578" s="100">
        <v>1</v>
      </c>
      <c r="E578" s="97"/>
      <c r="F578" s="97"/>
      <c r="G578" s="97"/>
      <c r="H578" s="97"/>
      <c r="I578" s="97"/>
      <c r="J578" s="97"/>
      <c r="K578" s="95"/>
      <c r="L578" s="5" t="s">
        <v>249</v>
      </c>
    </row>
    <row r="579" spans="1:12" s="50" customFormat="1" x14ac:dyDescent="0.25">
      <c r="A579" s="46"/>
      <c r="B579" s="40" t="s">
        <v>12</v>
      </c>
      <c r="C579" s="47" t="s">
        <v>13</v>
      </c>
      <c r="D579" s="97">
        <v>0.38900000000000001</v>
      </c>
      <c r="E579" s="97"/>
      <c r="F579" s="97"/>
      <c r="G579" s="97"/>
      <c r="H579" s="97"/>
      <c r="I579" s="97"/>
      <c r="J579" s="97"/>
      <c r="K579" s="95"/>
      <c r="L579" s="5" t="s">
        <v>249</v>
      </c>
    </row>
    <row r="580" spans="1:12" s="50" customFormat="1" x14ac:dyDescent="0.25">
      <c r="A580" s="46"/>
      <c r="B580" s="29" t="s">
        <v>16</v>
      </c>
      <c r="C580" s="30" t="s">
        <v>17</v>
      </c>
      <c r="D580" s="97">
        <v>0.151</v>
      </c>
      <c r="E580" s="97"/>
      <c r="F580" s="103"/>
      <c r="G580" s="103"/>
      <c r="H580" s="103"/>
      <c r="I580" s="103"/>
      <c r="J580" s="103"/>
      <c r="K580" s="95"/>
      <c r="L580" s="5" t="s">
        <v>249</v>
      </c>
    </row>
    <row r="581" spans="1:12" s="50" customFormat="1" x14ac:dyDescent="0.25">
      <c r="A581" s="46"/>
      <c r="B581" s="47" t="s">
        <v>20</v>
      </c>
      <c r="C581" s="47"/>
      <c r="D581" s="97"/>
      <c r="E581" s="97"/>
      <c r="F581" s="97"/>
      <c r="G581" s="97"/>
      <c r="H581" s="97"/>
      <c r="I581" s="97"/>
      <c r="J581" s="97"/>
      <c r="K581" s="95"/>
      <c r="L581" s="5" t="s">
        <v>249</v>
      </c>
    </row>
    <row r="582" spans="1:12" s="50" customFormat="1" x14ac:dyDescent="0.25">
      <c r="A582" s="46"/>
      <c r="B582" s="40" t="s">
        <v>398</v>
      </c>
      <c r="C582" s="47" t="s">
        <v>29</v>
      </c>
      <c r="D582" s="97">
        <v>1</v>
      </c>
      <c r="E582" s="97"/>
      <c r="F582" s="97"/>
      <c r="G582" s="97"/>
      <c r="H582" s="97"/>
      <c r="I582" s="97"/>
      <c r="J582" s="97"/>
      <c r="K582" s="95"/>
      <c r="L582" s="5" t="s">
        <v>256</v>
      </c>
    </row>
    <row r="583" spans="1:12" s="50" customFormat="1" x14ac:dyDescent="0.25">
      <c r="A583" s="46"/>
      <c r="B583" s="40" t="s">
        <v>21</v>
      </c>
      <c r="C583" s="47" t="s">
        <v>17</v>
      </c>
      <c r="D583" s="97">
        <v>2.4E-2</v>
      </c>
      <c r="E583" s="97"/>
      <c r="F583" s="97"/>
      <c r="G583" s="97"/>
      <c r="H583" s="97"/>
      <c r="I583" s="97"/>
      <c r="J583" s="97"/>
      <c r="K583" s="95"/>
      <c r="L583" s="5" t="s">
        <v>250</v>
      </c>
    </row>
    <row r="584" spans="1:12" s="50" customFormat="1" x14ac:dyDescent="0.25">
      <c r="A584" s="46" t="s">
        <v>222</v>
      </c>
      <c r="B584" s="77" t="s">
        <v>399</v>
      </c>
      <c r="C584" s="47" t="s">
        <v>29</v>
      </c>
      <c r="D584" s="100">
        <v>1</v>
      </c>
      <c r="E584" s="97"/>
      <c r="F584" s="97"/>
      <c r="G584" s="97"/>
      <c r="H584" s="97"/>
      <c r="I584" s="97"/>
      <c r="J584" s="97"/>
      <c r="K584" s="95"/>
      <c r="L584" s="5" t="s">
        <v>249</v>
      </c>
    </row>
    <row r="585" spans="1:12" s="50" customFormat="1" x14ac:dyDescent="0.25">
      <c r="A585" s="46"/>
      <c r="B585" s="40" t="s">
        <v>12</v>
      </c>
      <c r="C585" s="47" t="s">
        <v>13</v>
      </c>
      <c r="D585" s="97">
        <v>0.38900000000000001</v>
      </c>
      <c r="E585" s="97"/>
      <c r="F585" s="97"/>
      <c r="G585" s="97"/>
      <c r="H585" s="97"/>
      <c r="I585" s="97"/>
      <c r="J585" s="97"/>
      <c r="K585" s="95"/>
      <c r="L585" s="5" t="s">
        <v>249</v>
      </c>
    </row>
    <row r="586" spans="1:12" s="50" customFormat="1" x14ac:dyDescent="0.25">
      <c r="A586" s="46"/>
      <c r="B586" s="29" t="s">
        <v>16</v>
      </c>
      <c r="C586" s="30" t="s">
        <v>17</v>
      </c>
      <c r="D586" s="97">
        <v>0.151</v>
      </c>
      <c r="E586" s="97"/>
      <c r="F586" s="103"/>
      <c r="G586" s="103"/>
      <c r="H586" s="103"/>
      <c r="I586" s="103"/>
      <c r="J586" s="103"/>
      <c r="K586" s="95"/>
      <c r="L586" s="5" t="s">
        <v>249</v>
      </c>
    </row>
    <row r="587" spans="1:12" s="50" customFormat="1" x14ac:dyDescent="0.25">
      <c r="A587" s="46"/>
      <c r="B587" s="47" t="s">
        <v>20</v>
      </c>
      <c r="C587" s="47"/>
      <c r="D587" s="97"/>
      <c r="E587" s="97"/>
      <c r="F587" s="97"/>
      <c r="G587" s="97"/>
      <c r="H587" s="97"/>
      <c r="I587" s="97"/>
      <c r="J587" s="97"/>
      <c r="K587" s="95"/>
      <c r="L587" s="5" t="s">
        <v>249</v>
      </c>
    </row>
    <row r="588" spans="1:12" s="50" customFormat="1" x14ac:dyDescent="0.25">
      <c r="A588" s="46"/>
      <c r="B588" s="40" t="s">
        <v>400</v>
      </c>
      <c r="C588" s="47" t="s">
        <v>29</v>
      </c>
      <c r="D588" s="97">
        <v>1</v>
      </c>
      <c r="E588" s="97"/>
      <c r="F588" s="97"/>
      <c r="G588" s="97"/>
      <c r="H588" s="97"/>
      <c r="I588" s="97"/>
      <c r="J588" s="97"/>
      <c r="K588" s="95"/>
      <c r="L588" s="5" t="s">
        <v>256</v>
      </c>
    </row>
    <row r="589" spans="1:12" s="50" customFormat="1" x14ac:dyDescent="0.25">
      <c r="A589" s="46"/>
      <c r="B589" s="40" t="s">
        <v>21</v>
      </c>
      <c r="C589" s="47" t="s">
        <v>17</v>
      </c>
      <c r="D589" s="97">
        <v>2.4E-2</v>
      </c>
      <c r="E589" s="97"/>
      <c r="F589" s="97"/>
      <c r="G589" s="97"/>
      <c r="H589" s="97"/>
      <c r="I589" s="97"/>
      <c r="J589" s="97"/>
      <c r="K589" s="95"/>
      <c r="L589" s="5" t="s">
        <v>250</v>
      </c>
    </row>
    <row r="590" spans="1:12" s="50" customFormat="1" x14ac:dyDescent="0.25">
      <c r="A590" s="46" t="s">
        <v>223</v>
      </c>
      <c r="B590" s="77" t="s">
        <v>401</v>
      </c>
      <c r="C590" s="47" t="s">
        <v>29</v>
      </c>
      <c r="D590" s="100">
        <v>2</v>
      </c>
      <c r="E590" s="97"/>
      <c r="F590" s="97"/>
      <c r="G590" s="97"/>
      <c r="H590" s="97"/>
      <c r="I590" s="97"/>
      <c r="J590" s="97"/>
      <c r="K590" s="95"/>
      <c r="L590" s="5" t="s">
        <v>249</v>
      </c>
    </row>
    <row r="591" spans="1:12" s="50" customFormat="1" x14ac:dyDescent="0.25">
      <c r="A591" s="46"/>
      <c r="B591" s="40" t="s">
        <v>12</v>
      </c>
      <c r="C591" s="47" t="s">
        <v>13</v>
      </c>
      <c r="D591" s="97">
        <v>0.77800000000000002</v>
      </c>
      <c r="E591" s="97"/>
      <c r="F591" s="97"/>
      <c r="G591" s="97"/>
      <c r="H591" s="97"/>
      <c r="I591" s="97"/>
      <c r="J591" s="97"/>
      <c r="K591" s="95"/>
      <c r="L591" s="5" t="s">
        <v>249</v>
      </c>
    </row>
    <row r="592" spans="1:12" s="50" customFormat="1" x14ac:dyDescent="0.25">
      <c r="A592" s="46"/>
      <c r="B592" s="29" t="s">
        <v>16</v>
      </c>
      <c r="C592" s="30" t="s">
        <v>17</v>
      </c>
      <c r="D592" s="97">
        <v>0.30199999999999999</v>
      </c>
      <c r="E592" s="97"/>
      <c r="F592" s="103"/>
      <c r="G592" s="103"/>
      <c r="H592" s="103"/>
      <c r="I592" s="103"/>
      <c r="J592" s="103"/>
      <c r="K592" s="95"/>
      <c r="L592" s="5" t="s">
        <v>249</v>
      </c>
    </row>
    <row r="593" spans="1:12" s="50" customFormat="1" x14ac:dyDescent="0.25">
      <c r="A593" s="46"/>
      <c r="B593" s="47" t="s">
        <v>20</v>
      </c>
      <c r="C593" s="47"/>
      <c r="D593" s="97"/>
      <c r="E593" s="97"/>
      <c r="F593" s="97"/>
      <c r="G593" s="97"/>
      <c r="H593" s="97"/>
      <c r="I593" s="97"/>
      <c r="J593" s="97"/>
      <c r="K593" s="95"/>
      <c r="L593" s="5" t="s">
        <v>249</v>
      </c>
    </row>
    <row r="594" spans="1:12" s="50" customFormat="1" x14ac:dyDescent="0.25">
      <c r="A594" s="46"/>
      <c r="B594" s="40" t="s">
        <v>402</v>
      </c>
      <c r="C594" s="47" t="s">
        <v>29</v>
      </c>
      <c r="D594" s="97">
        <v>2</v>
      </c>
      <c r="E594" s="97"/>
      <c r="F594" s="97"/>
      <c r="G594" s="97"/>
      <c r="H594" s="97"/>
      <c r="I594" s="97"/>
      <c r="J594" s="97"/>
      <c r="K594" s="95"/>
      <c r="L594" s="5" t="s">
        <v>256</v>
      </c>
    </row>
    <row r="595" spans="1:12" s="50" customFormat="1" x14ac:dyDescent="0.25">
      <c r="A595" s="46"/>
      <c r="B595" s="40" t="s">
        <v>21</v>
      </c>
      <c r="C595" s="47" t="s">
        <v>17</v>
      </c>
      <c r="D595" s="97">
        <v>4.8000000000000001E-2</v>
      </c>
      <c r="E595" s="97"/>
      <c r="F595" s="97"/>
      <c r="G595" s="97"/>
      <c r="H595" s="97"/>
      <c r="I595" s="97"/>
      <c r="J595" s="97"/>
      <c r="K595" s="95"/>
      <c r="L595" s="5" t="s">
        <v>250</v>
      </c>
    </row>
    <row r="596" spans="1:12" s="50" customFormat="1" x14ac:dyDescent="0.25">
      <c r="A596" s="46" t="s">
        <v>224</v>
      </c>
      <c r="B596" s="77" t="s">
        <v>403</v>
      </c>
      <c r="C596" s="47" t="s">
        <v>29</v>
      </c>
      <c r="D596" s="100">
        <v>2</v>
      </c>
      <c r="E596" s="97"/>
      <c r="F596" s="97"/>
      <c r="G596" s="97"/>
      <c r="H596" s="97"/>
      <c r="I596" s="97"/>
      <c r="J596" s="97"/>
      <c r="K596" s="95"/>
      <c r="L596" s="5" t="s">
        <v>249</v>
      </c>
    </row>
    <row r="597" spans="1:12" s="50" customFormat="1" x14ac:dyDescent="0.25">
      <c r="A597" s="46"/>
      <c r="B597" s="40" t="s">
        <v>12</v>
      </c>
      <c r="C597" s="47" t="s">
        <v>13</v>
      </c>
      <c r="D597" s="97">
        <v>0.77800000000000002</v>
      </c>
      <c r="E597" s="97"/>
      <c r="F597" s="97"/>
      <c r="G597" s="97"/>
      <c r="H597" s="97"/>
      <c r="I597" s="97"/>
      <c r="J597" s="97"/>
      <c r="K597" s="95"/>
      <c r="L597" s="5" t="s">
        <v>249</v>
      </c>
    </row>
    <row r="598" spans="1:12" s="50" customFormat="1" x14ac:dyDescent="0.25">
      <c r="A598" s="46"/>
      <c r="B598" s="29" t="s">
        <v>16</v>
      </c>
      <c r="C598" s="30" t="s">
        <v>17</v>
      </c>
      <c r="D598" s="97">
        <v>0.30199999999999999</v>
      </c>
      <c r="E598" s="97"/>
      <c r="F598" s="103"/>
      <c r="G598" s="103"/>
      <c r="H598" s="103"/>
      <c r="I598" s="103"/>
      <c r="J598" s="103"/>
      <c r="K598" s="95"/>
      <c r="L598" s="5" t="s">
        <v>249</v>
      </c>
    </row>
    <row r="599" spans="1:12" s="50" customFormat="1" x14ac:dyDescent="0.25">
      <c r="A599" s="46"/>
      <c r="B599" s="47" t="s">
        <v>20</v>
      </c>
      <c r="C599" s="47"/>
      <c r="D599" s="97"/>
      <c r="E599" s="97"/>
      <c r="F599" s="97"/>
      <c r="G599" s="97"/>
      <c r="H599" s="97"/>
      <c r="I599" s="97"/>
      <c r="J599" s="97"/>
      <c r="K599" s="95"/>
      <c r="L599" s="5" t="s">
        <v>249</v>
      </c>
    </row>
    <row r="600" spans="1:12" s="50" customFormat="1" x14ac:dyDescent="0.25">
      <c r="A600" s="46"/>
      <c r="B600" s="40" t="s">
        <v>404</v>
      </c>
      <c r="C600" s="47" t="s">
        <v>29</v>
      </c>
      <c r="D600" s="97">
        <v>2</v>
      </c>
      <c r="E600" s="97"/>
      <c r="F600" s="97"/>
      <c r="G600" s="97"/>
      <c r="H600" s="97"/>
      <c r="I600" s="97"/>
      <c r="J600" s="97"/>
      <c r="K600" s="95"/>
      <c r="L600" s="5" t="s">
        <v>256</v>
      </c>
    </row>
    <row r="601" spans="1:12" s="50" customFormat="1" x14ac:dyDescent="0.25">
      <c r="A601" s="46"/>
      <c r="B601" s="40" t="s">
        <v>21</v>
      </c>
      <c r="C601" s="47" t="s">
        <v>17</v>
      </c>
      <c r="D601" s="97">
        <v>4.8000000000000001E-2</v>
      </c>
      <c r="E601" s="97"/>
      <c r="F601" s="97"/>
      <c r="G601" s="97"/>
      <c r="H601" s="97"/>
      <c r="I601" s="97"/>
      <c r="J601" s="97"/>
      <c r="K601" s="95"/>
      <c r="L601" s="5" t="s">
        <v>250</v>
      </c>
    </row>
    <row r="602" spans="1:12" s="50" customFormat="1" x14ac:dyDescent="0.25">
      <c r="A602" s="46" t="s">
        <v>225</v>
      </c>
      <c r="B602" s="77" t="s">
        <v>405</v>
      </c>
      <c r="C602" s="47" t="s">
        <v>29</v>
      </c>
      <c r="D602" s="100">
        <v>1</v>
      </c>
      <c r="E602" s="97"/>
      <c r="F602" s="97"/>
      <c r="G602" s="97"/>
      <c r="H602" s="97"/>
      <c r="I602" s="97"/>
      <c r="J602" s="97"/>
      <c r="K602" s="95"/>
      <c r="L602" s="5" t="s">
        <v>249</v>
      </c>
    </row>
    <row r="603" spans="1:12" s="50" customFormat="1" x14ac:dyDescent="0.25">
      <c r="A603" s="46"/>
      <c r="B603" s="40" t="s">
        <v>12</v>
      </c>
      <c r="C603" s="47" t="s">
        <v>13</v>
      </c>
      <c r="D603" s="97">
        <v>0.38900000000000001</v>
      </c>
      <c r="E603" s="97"/>
      <c r="F603" s="97"/>
      <c r="G603" s="97"/>
      <c r="H603" s="97"/>
      <c r="I603" s="97"/>
      <c r="J603" s="97"/>
      <c r="K603" s="95"/>
      <c r="L603" s="5" t="s">
        <v>249</v>
      </c>
    </row>
    <row r="604" spans="1:12" s="50" customFormat="1" x14ac:dyDescent="0.25">
      <c r="A604" s="46"/>
      <c r="B604" s="29" t="s">
        <v>16</v>
      </c>
      <c r="C604" s="30" t="s">
        <v>17</v>
      </c>
      <c r="D604" s="97">
        <v>0.151</v>
      </c>
      <c r="E604" s="97"/>
      <c r="F604" s="103"/>
      <c r="G604" s="103"/>
      <c r="H604" s="103"/>
      <c r="I604" s="103"/>
      <c r="J604" s="103"/>
      <c r="K604" s="95"/>
      <c r="L604" s="5" t="s">
        <v>249</v>
      </c>
    </row>
    <row r="605" spans="1:12" s="50" customFormat="1" x14ac:dyDescent="0.25">
      <c r="A605" s="46"/>
      <c r="B605" s="47" t="s">
        <v>20</v>
      </c>
      <c r="C605" s="47"/>
      <c r="D605" s="97"/>
      <c r="E605" s="97"/>
      <c r="F605" s="97"/>
      <c r="G605" s="97"/>
      <c r="H605" s="97"/>
      <c r="I605" s="97"/>
      <c r="J605" s="97"/>
      <c r="K605" s="95"/>
      <c r="L605" s="5" t="s">
        <v>249</v>
      </c>
    </row>
    <row r="606" spans="1:12" s="50" customFormat="1" x14ac:dyDescent="0.25">
      <c r="A606" s="46"/>
      <c r="B606" s="40" t="s">
        <v>406</v>
      </c>
      <c r="C606" s="47" t="s">
        <v>29</v>
      </c>
      <c r="D606" s="97">
        <v>1</v>
      </c>
      <c r="E606" s="97"/>
      <c r="F606" s="97"/>
      <c r="G606" s="97"/>
      <c r="H606" s="97"/>
      <c r="I606" s="97"/>
      <c r="J606" s="97"/>
      <c r="K606" s="95"/>
      <c r="L606" s="5" t="s">
        <v>256</v>
      </c>
    </row>
    <row r="607" spans="1:12" s="50" customFormat="1" x14ac:dyDescent="0.25">
      <c r="A607" s="46"/>
      <c r="B607" s="40" t="s">
        <v>21</v>
      </c>
      <c r="C607" s="47" t="s">
        <v>17</v>
      </c>
      <c r="D607" s="97">
        <v>2.4E-2</v>
      </c>
      <c r="E607" s="97"/>
      <c r="F607" s="97"/>
      <c r="G607" s="97"/>
      <c r="H607" s="97"/>
      <c r="I607" s="97"/>
      <c r="J607" s="97"/>
      <c r="K607" s="95"/>
      <c r="L607" s="5" t="s">
        <v>250</v>
      </c>
    </row>
    <row r="608" spans="1:12" s="50" customFormat="1" x14ac:dyDescent="0.25">
      <c r="A608" s="46" t="s">
        <v>226</v>
      </c>
      <c r="B608" s="77" t="s">
        <v>407</v>
      </c>
      <c r="C608" s="47" t="s">
        <v>29</v>
      </c>
      <c r="D608" s="100">
        <v>516</v>
      </c>
      <c r="E608" s="97"/>
      <c r="F608" s="97"/>
      <c r="G608" s="97"/>
      <c r="H608" s="97"/>
      <c r="I608" s="97"/>
      <c r="J608" s="97"/>
      <c r="K608" s="95"/>
      <c r="L608" s="5" t="s">
        <v>249</v>
      </c>
    </row>
    <row r="609" spans="1:12" s="50" customFormat="1" x14ac:dyDescent="0.25">
      <c r="A609" s="46"/>
      <c r="B609" s="40" t="s">
        <v>12</v>
      </c>
      <c r="C609" s="47" t="s">
        <v>13</v>
      </c>
      <c r="D609" s="97">
        <v>200.72400000000002</v>
      </c>
      <c r="E609" s="97"/>
      <c r="F609" s="97"/>
      <c r="G609" s="97"/>
      <c r="H609" s="97"/>
      <c r="I609" s="97"/>
      <c r="J609" s="97"/>
      <c r="K609" s="95"/>
      <c r="L609" s="5" t="s">
        <v>249</v>
      </c>
    </row>
    <row r="610" spans="1:12" s="50" customFormat="1" x14ac:dyDescent="0.25">
      <c r="A610" s="46"/>
      <c r="B610" s="29" t="s">
        <v>16</v>
      </c>
      <c r="C610" s="30" t="s">
        <v>17</v>
      </c>
      <c r="D610" s="97">
        <v>77.915999999999997</v>
      </c>
      <c r="E610" s="97"/>
      <c r="F610" s="103"/>
      <c r="G610" s="103"/>
      <c r="H610" s="103"/>
      <c r="I610" s="103"/>
      <c r="J610" s="103"/>
      <c r="K610" s="95"/>
      <c r="L610" s="5" t="s">
        <v>249</v>
      </c>
    </row>
    <row r="611" spans="1:12" s="50" customFormat="1" x14ac:dyDescent="0.25">
      <c r="A611" s="46"/>
      <c r="B611" s="47" t="s">
        <v>20</v>
      </c>
      <c r="C611" s="47"/>
      <c r="D611" s="97"/>
      <c r="E611" s="97"/>
      <c r="F611" s="97"/>
      <c r="G611" s="97"/>
      <c r="H611" s="97"/>
      <c r="I611" s="97"/>
      <c r="J611" s="97"/>
      <c r="K611" s="95"/>
      <c r="L611" s="5" t="s">
        <v>249</v>
      </c>
    </row>
    <row r="612" spans="1:12" s="50" customFormat="1" x14ac:dyDescent="0.25">
      <c r="A612" s="46"/>
      <c r="B612" s="40" t="s">
        <v>408</v>
      </c>
      <c r="C612" s="47" t="s">
        <v>29</v>
      </c>
      <c r="D612" s="97">
        <v>516</v>
      </c>
      <c r="E612" s="97"/>
      <c r="F612" s="97"/>
      <c r="G612" s="97"/>
      <c r="H612" s="97"/>
      <c r="I612" s="97"/>
      <c r="J612" s="97"/>
      <c r="K612" s="95"/>
      <c r="L612" s="5" t="s">
        <v>256</v>
      </c>
    </row>
    <row r="613" spans="1:12" s="50" customFormat="1" x14ac:dyDescent="0.25">
      <c r="A613" s="46"/>
      <c r="B613" s="40" t="s">
        <v>21</v>
      </c>
      <c r="C613" s="47" t="s">
        <v>17</v>
      </c>
      <c r="D613" s="97">
        <v>12.384</v>
      </c>
      <c r="E613" s="97"/>
      <c r="F613" s="97"/>
      <c r="G613" s="97"/>
      <c r="H613" s="97"/>
      <c r="I613" s="97"/>
      <c r="J613" s="97"/>
      <c r="K613" s="95"/>
      <c r="L613" s="5" t="s">
        <v>250</v>
      </c>
    </row>
    <row r="614" spans="1:12" s="50" customFormat="1" x14ac:dyDescent="0.25">
      <c r="A614" s="46" t="s">
        <v>227</v>
      </c>
      <c r="B614" s="77" t="s">
        <v>409</v>
      </c>
      <c r="C614" s="47" t="s">
        <v>29</v>
      </c>
      <c r="D614" s="100">
        <v>4</v>
      </c>
      <c r="E614" s="97"/>
      <c r="F614" s="97"/>
      <c r="G614" s="97"/>
      <c r="H614" s="97"/>
      <c r="I614" s="97"/>
      <c r="J614" s="97"/>
      <c r="K614" s="95"/>
      <c r="L614" s="5" t="s">
        <v>249</v>
      </c>
    </row>
    <row r="615" spans="1:12" s="50" customFormat="1" x14ac:dyDescent="0.25">
      <c r="A615" s="46"/>
      <c r="B615" s="40" t="s">
        <v>12</v>
      </c>
      <c r="C615" s="47" t="s">
        <v>13</v>
      </c>
      <c r="D615" s="97">
        <v>1.556</v>
      </c>
      <c r="E615" s="97"/>
      <c r="F615" s="97"/>
      <c r="G615" s="97"/>
      <c r="H615" s="97"/>
      <c r="I615" s="97"/>
      <c r="J615" s="97"/>
      <c r="K615" s="95"/>
      <c r="L615" s="5" t="s">
        <v>249</v>
      </c>
    </row>
    <row r="616" spans="1:12" s="50" customFormat="1" x14ac:dyDescent="0.25">
      <c r="A616" s="46"/>
      <c r="B616" s="29" t="s">
        <v>16</v>
      </c>
      <c r="C616" s="30" t="s">
        <v>17</v>
      </c>
      <c r="D616" s="97">
        <v>0.60399999999999998</v>
      </c>
      <c r="E616" s="97"/>
      <c r="F616" s="103"/>
      <c r="G616" s="103"/>
      <c r="H616" s="103"/>
      <c r="I616" s="103"/>
      <c r="J616" s="103"/>
      <c r="K616" s="95"/>
      <c r="L616" s="5" t="s">
        <v>249</v>
      </c>
    </row>
    <row r="617" spans="1:12" s="50" customFormat="1" x14ac:dyDescent="0.25">
      <c r="A617" s="46"/>
      <c r="B617" s="47" t="s">
        <v>20</v>
      </c>
      <c r="C617" s="47"/>
      <c r="D617" s="97"/>
      <c r="E617" s="97"/>
      <c r="F617" s="97"/>
      <c r="G617" s="97"/>
      <c r="H617" s="97"/>
      <c r="I617" s="97"/>
      <c r="J617" s="97"/>
      <c r="K617" s="95"/>
      <c r="L617" s="5" t="s">
        <v>249</v>
      </c>
    </row>
    <row r="618" spans="1:12" s="50" customFormat="1" x14ac:dyDescent="0.25">
      <c r="A618" s="46"/>
      <c r="B618" s="40" t="s">
        <v>410</v>
      </c>
      <c r="C618" s="47" t="s">
        <v>29</v>
      </c>
      <c r="D618" s="97">
        <v>4</v>
      </c>
      <c r="E618" s="97"/>
      <c r="F618" s="97"/>
      <c r="G618" s="97"/>
      <c r="H618" s="97"/>
      <c r="I618" s="97"/>
      <c r="J618" s="97"/>
      <c r="K618" s="95"/>
      <c r="L618" s="5" t="s">
        <v>256</v>
      </c>
    </row>
    <row r="619" spans="1:12" s="50" customFormat="1" x14ac:dyDescent="0.25">
      <c r="A619" s="46"/>
      <c r="B619" s="40" t="s">
        <v>21</v>
      </c>
      <c r="C619" s="47" t="s">
        <v>17</v>
      </c>
      <c r="D619" s="97">
        <v>9.6000000000000002E-2</v>
      </c>
      <c r="E619" s="97"/>
      <c r="F619" s="97"/>
      <c r="G619" s="97"/>
      <c r="H619" s="97"/>
      <c r="I619" s="97"/>
      <c r="J619" s="97"/>
      <c r="K619" s="95"/>
      <c r="L619" s="5" t="s">
        <v>250</v>
      </c>
    </row>
    <row r="620" spans="1:12" s="50" customFormat="1" x14ac:dyDescent="0.25">
      <c r="A620" s="46" t="s">
        <v>228</v>
      </c>
      <c r="B620" s="77" t="s">
        <v>411</v>
      </c>
      <c r="C620" s="47" t="s">
        <v>29</v>
      </c>
      <c r="D620" s="100">
        <v>30</v>
      </c>
      <c r="E620" s="97"/>
      <c r="F620" s="97"/>
      <c r="G620" s="97"/>
      <c r="H620" s="97"/>
      <c r="I620" s="97"/>
      <c r="J620" s="97"/>
      <c r="K620" s="95"/>
      <c r="L620" s="5" t="s">
        <v>249</v>
      </c>
    </row>
    <row r="621" spans="1:12" s="50" customFormat="1" x14ac:dyDescent="0.25">
      <c r="A621" s="46"/>
      <c r="B621" s="40" t="s">
        <v>12</v>
      </c>
      <c r="C621" s="47" t="s">
        <v>13</v>
      </c>
      <c r="D621" s="97">
        <v>11.67</v>
      </c>
      <c r="E621" s="97"/>
      <c r="F621" s="97"/>
      <c r="G621" s="97"/>
      <c r="H621" s="97"/>
      <c r="I621" s="97"/>
      <c r="J621" s="97"/>
      <c r="K621" s="95"/>
      <c r="L621" s="5" t="s">
        <v>249</v>
      </c>
    </row>
    <row r="622" spans="1:12" s="50" customFormat="1" x14ac:dyDescent="0.25">
      <c r="A622" s="46"/>
      <c r="B622" s="29" t="s">
        <v>16</v>
      </c>
      <c r="C622" s="30" t="s">
        <v>17</v>
      </c>
      <c r="D622" s="97">
        <v>4.53</v>
      </c>
      <c r="E622" s="97"/>
      <c r="F622" s="103"/>
      <c r="G622" s="103"/>
      <c r="H622" s="103"/>
      <c r="I622" s="103"/>
      <c r="J622" s="103"/>
      <c r="K622" s="95"/>
      <c r="L622" s="5" t="s">
        <v>249</v>
      </c>
    </row>
    <row r="623" spans="1:12" s="50" customFormat="1" x14ac:dyDescent="0.25">
      <c r="A623" s="46"/>
      <c r="B623" s="47" t="s">
        <v>20</v>
      </c>
      <c r="C623" s="47"/>
      <c r="D623" s="97"/>
      <c r="E623" s="97"/>
      <c r="F623" s="97"/>
      <c r="G623" s="97"/>
      <c r="H623" s="97"/>
      <c r="I623" s="97"/>
      <c r="J623" s="97"/>
      <c r="K623" s="95"/>
      <c r="L623" s="5" t="s">
        <v>249</v>
      </c>
    </row>
    <row r="624" spans="1:12" s="50" customFormat="1" x14ac:dyDescent="0.25">
      <c r="A624" s="46"/>
      <c r="B624" s="40" t="s">
        <v>412</v>
      </c>
      <c r="C624" s="47" t="s">
        <v>29</v>
      </c>
      <c r="D624" s="97">
        <v>30</v>
      </c>
      <c r="E624" s="97"/>
      <c r="F624" s="97"/>
      <c r="G624" s="97"/>
      <c r="H624" s="97"/>
      <c r="I624" s="97"/>
      <c r="J624" s="97"/>
      <c r="K624" s="95"/>
      <c r="L624" s="5" t="s">
        <v>256</v>
      </c>
    </row>
    <row r="625" spans="1:12" s="50" customFormat="1" x14ac:dyDescent="0.25">
      <c r="A625" s="46"/>
      <c r="B625" s="40" t="s">
        <v>21</v>
      </c>
      <c r="C625" s="47" t="s">
        <v>17</v>
      </c>
      <c r="D625" s="97">
        <v>0.72</v>
      </c>
      <c r="E625" s="97"/>
      <c r="F625" s="97"/>
      <c r="G625" s="97"/>
      <c r="H625" s="97"/>
      <c r="I625" s="97"/>
      <c r="J625" s="97"/>
      <c r="K625" s="95"/>
      <c r="L625" s="5" t="s">
        <v>250</v>
      </c>
    </row>
    <row r="626" spans="1:12" s="50" customFormat="1" x14ac:dyDescent="0.25">
      <c r="A626" s="46" t="s">
        <v>229</v>
      </c>
      <c r="B626" s="77" t="s">
        <v>413</v>
      </c>
      <c r="C626" s="47" t="s">
        <v>29</v>
      </c>
      <c r="D626" s="100">
        <v>28</v>
      </c>
      <c r="E626" s="97"/>
      <c r="F626" s="97"/>
      <c r="G626" s="97"/>
      <c r="H626" s="97"/>
      <c r="I626" s="97"/>
      <c r="J626" s="97"/>
      <c r="K626" s="95"/>
      <c r="L626" s="5" t="s">
        <v>249</v>
      </c>
    </row>
    <row r="627" spans="1:12" s="50" customFormat="1" x14ac:dyDescent="0.25">
      <c r="A627" s="46"/>
      <c r="B627" s="40" t="s">
        <v>12</v>
      </c>
      <c r="C627" s="47" t="s">
        <v>13</v>
      </c>
      <c r="D627" s="97">
        <v>10.891999999999999</v>
      </c>
      <c r="E627" s="97"/>
      <c r="F627" s="97"/>
      <c r="G627" s="97"/>
      <c r="H627" s="97"/>
      <c r="I627" s="97"/>
      <c r="J627" s="97"/>
      <c r="K627" s="95"/>
      <c r="L627" s="5" t="s">
        <v>249</v>
      </c>
    </row>
    <row r="628" spans="1:12" s="50" customFormat="1" x14ac:dyDescent="0.25">
      <c r="A628" s="46"/>
      <c r="B628" s="29" t="s">
        <v>16</v>
      </c>
      <c r="C628" s="30" t="s">
        <v>17</v>
      </c>
      <c r="D628" s="97">
        <v>4.2279999999999998</v>
      </c>
      <c r="E628" s="97"/>
      <c r="F628" s="103"/>
      <c r="G628" s="103"/>
      <c r="H628" s="103"/>
      <c r="I628" s="103"/>
      <c r="J628" s="103"/>
      <c r="K628" s="95"/>
      <c r="L628" s="5" t="s">
        <v>249</v>
      </c>
    </row>
    <row r="629" spans="1:12" s="50" customFormat="1" x14ac:dyDescent="0.25">
      <c r="A629" s="46"/>
      <c r="B629" s="47" t="s">
        <v>20</v>
      </c>
      <c r="C629" s="47"/>
      <c r="D629" s="97"/>
      <c r="E629" s="97"/>
      <c r="F629" s="97"/>
      <c r="G629" s="97"/>
      <c r="H629" s="97"/>
      <c r="I629" s="97"/>
      <c r="J629" s="97"/>
      <c r="K629" s="95"/>
      <c r="L629" s="5" t="s">
        <v>249</v>
      </c>
    </row>
    <row r="630" spans="1:12" s="50" customFormat="1" x14ac:dyDescent="0.25">
      <c r="A630" s="46"/>
      <c r="B630" s="40" t="s">
        <v>414</v>
      </c>
      <c r="C630" s="47" t="s">
        <v>29</v>
      </c>
      <c r="D630" s="97">
        <v>28</v>
      </c>
      <c r="E630" s="97"/>
      <c r="F630" s="97"/>
      <c r="G630" s="97"/>
      <c r="H630" s="97"/>
      <c r="I630" s="97"/>
      <c r="J630" s="97"/>
      <c r="K630" s="95"/>
      <c r="L630" s="5" t="s">
        <v>256</v>
      </c>
    </row>
    <row r="631" spans="1:12" s="50" customFormat="1" x14ac:dyDescent="0.25">
      <c r="A631" s="46"/>
      <c r="B631" s="40" t="s">
        <v>21</v>
      </c>
      <c r="C631" s="47" t="s">
        <v>17</v>
      </c>
      <c r="D631" s="97">
        <v>0.67200000000000004</v>
      </c>
      <c r="E631" s="97"/>
      <c r="F631" s="97"/>
      <c r="G631" s="97"/>
      <c r="H631" s="97"/>
      <c r="I631" s="97"/>
      <c r="J631" s="97"/>
      <c r="K631" s="95"/>
      <c r="L631" s="5" t="s">
        <v>250</v>
      </c>
    </row>
    <row r="632" spans="1:12" s="50" customFormat="1" x14ac:dyDescent="0.25">
      <c r="A632" s="46" t="s">
        <v>230</v>
      </c>
      <c r="B632" s="77" t="s">
        <v>415</v>
      </c>
      <c r="C632" s="47" t="s">
        <v>29</v>
      </c>
      <c r="D632" s="100">
        <v>6</v>
      </c>
      <c r="E632" s="97"/>
      <c r="F632" s="97"/>
      <c r="G632" s="97"/>
      <c r="H632" s="97"/>
      <c r="I632" s="97"/>
      <c r="J632" s="97"/>
      <c r="K632" s="95"/>
      <c r="L632" s="5" t="s">
        <v>249</v>
      </c>
    </row>
    <row r="633" spans="1:12" s="50" customFormat="1" x14ac:dyDescent="0.25">
      <c r="A633" s="46"/>
      <c r="B633" s="40" t="s">
        <v>12</v>
      </c>
      <c r="C633" s="47" t="s">
        <v>13</v>
      </c>
      <c r="D633" s="97">
        <v>2.3340000000000001</v>
      </c>
      <c r="E633" s="97"/>
      <c r="F633" s="97"/>
      <c r="G633" s="97"/>
      <c r="H633" s="97"/>
      <c r="I633" s="97"/>
      <c r="J633" s="97"/>
      <c r="K633" s="95"/>
      <c r="L633" s="5" t="s">
        <v>249</v>
      </c>
    </row>
    <row r="634" spans="1:12" s="50" customFormat="1" x14ac:dyDescent="0.25">
      <c r="A634" s="46"/>
      <c r="B634" s="29" t="s">
        <v>16</v>
      </c>
      <c r="C634" s="30" t="s">
        <v>17</v>
      </c>
      <c r="D634" s="97">
        <v>0.90599999999999992</v>
      </c>
      <c r="E634" s="97"/>
      <c r="F634" s="103"/>
      <c r="G634" s="103"/>
      <c r="H634" s="103"/>
      <c r="I634" s="103"/>
      <c r="J634" s="103"/>
      <c r="K634" s="95"/>
      <c r="L634" s="5" t="s">
        <v>249</v>
      </c>
    </row>
    <row r="635" spans="1:12" s="50" customFormat="1" x14ac:dyDescent="0.25">
      <c r="A635" s="46"/>
      <c r="B635" s="47" t="s">
        <v>20</v>
      </c>
      <c r="C635" s="47"/>
      <c r="D635" s="97"/>
      <c r="E635" s="97"/>
      <c r="F635" s="97"/>
      <c r="G635" s="97"/>
      <c r="H635" s="97"/>
      <c r="I635" s="97"/>
      <c r="J635" s="97"/>
      <c r="K635" s="95"/>
      <c r="L635" s="5" t="s">
        <v>249</v>
      </c>
    </row>
    <row r="636" spans="1:12" s="50" customFormat="1" x14ac:dyDescent="0.25">
      <c r="A636" s="46"/>
      <c r="B636" s="40" t="s">
        <v>416</v>
      </c>
      <c r="C636" s="47" t="s">
        <v>29</v>
      </c>
      <c r="D636" s="97">
        <v>6</v>
      </c>
      <c r="E636" s="97"/>
      <c r="F636" s="97"/>
      <c r="G636" s="97"/>
      <c r="H636" s="97"/>
      <c r="I636" s="97"/>
      <c r="J636" s="97"/>
      <c r="K636" s="95"/>
      <c r="L636" s="5" t="s">
        <v>256</v>
      </c>
    </row>
    <row r="637" spans="1:12" s="50" customFormat="1" x14ac:dyDescent="0.25">
      <c r="A637" s="46"/>
      <c r="B637" s="40" t="s">
        <v>21</v>
      </c>
      <c r="C637" s="47" t="s">
        <v>17</v>
      </c>
      <c r="D637" s="97">
        <v>0.14400000000000002</v>
      </c>
      <c r="E637" s="97"/>
      <c r="F637" s="97"/>
      <c r="G637" s="97"/>
      <c r="H637" s="97"/>
      <c r="I637" s="97"/>
      <c r="J637" s="97"/>
      <c r="K637" s="95"/>
      <c r="L637" s="5" t="s">
        <v>250</v>
      </c>
    </row>
    <row r="638" spans="1:12" s="50" customFormat="1" x14ac:dyDescent="0.25">
      <c r="A638" s="46" t="s">
        <v>231</v>
      </c>
      <c r="B638" s="77" t="s">
        <v>417</v>
      </c>
      <c r="C638" s="47" t="s">
        <v>94</v>
      </c>
      <c r="D638" s="100">
        <v>1</v>
      </c>
      <c r="E638" s="97"/>
      <c r="F638" s="97"/>
      <c r="G638" s="97"/>
      <c r="H638" s="97"/>
      <c r="I638" s="97"/>
      <c r="J638" s="97"/>
      <c r="K638" s="95"/>
      <c r="L638" s="5" t="s">
        <v>249</v>
      </c>
    </row>
    <row r="639" spans="1:12" s="50" customFormat="1" x14ac:dyDescent="0.25">
      <c r="A639" s="46"/>
      <c r="B639" s="40" t="s">
        <v>12</v>
      </c>
      <c r="C639" s="47" t="s">
        <v>13</v>
      </c>
      <c r="D639" s="97">
        <v>0.92</v>
      </c>
      <c r="E639" s="97"/>
      <c r="F639" s="97"/>
      <c r="G639" s="97"/>
      <c r="H639" s="97"/>
      <c r="I639" s="97"/>
      <c r="J639" s="97"/>
      <c r="K639" s="95"/>
      <c r="L639" s="5" t="s">
        <v>249</v>
      </c>
    </row>
    <row r="640" spans="1:12" s="50" customFormat="1" x14ac:dyDescent="0.25">
      <c r="A640" s="46"/>
      <c r="B640" s="40" t="s">
        <v>32</v>
      </c>
      <c r="C640" s="47" t="s">
        <v>17</v>
      </c>
      <c r="D640" s="97">
        <v>0.57999999999999996</v>
      </c>
      <c r="E640" s="97"/>
      <c r="F640" s="97"/>
      <c r="G640" s="97"/>
      <c r="H640" s="97"/>
      <c r="I640" s="97"/>
      <c r="J640" s="97"/>
      <c r="K640" s="95"/>
      <c r="L640" s="5" t="s">
        <v>249</v>
      </c>
    </row>
    <row r="641" spans="1:12" s="50" customFormat="1" x14ac:dyDescent="0.25">
      <c r="A641" s="46"/>
      <c r="B641" s="47" t="s">
        <v>20</v>
      </c>
      <c r="C641" s="47"/>
      <c r="D641" s="97"/>
      <c r="E641" s="97"/>
      <c r="F641" s="97"/>
      <c r="G641" s="97"/>
      <c r="H641" s="97"/>
      <c r="I641" s="97"/>
      <c r="J641" s="97"/>
      <c r="K641" s="95"/>
      <c r="L641" s="5" t="s">
        <v>249</v>
      </c>
    </row>
    <row r="642" spans="1:12" s="50" customFormat="1" x14ac:dyDescent="0.25">
      <c r="A642" s="46"/>
      <c r="B642" s="40" t="s">
        <v>113</v>
      </c>
      <c r="C642" s="47" t="s">
        <v>94</v>
      </c>
      <c r="D642" s="97">
        <v>1</v>
      </c>
      <c r="E642" s="97"/>
      <c r="F642" s="97"/>
      <c r="G642" s="97"/>
      <c r="H642" s="97"/>
      <c r="I642" s="97"/>
      <c r="J642" s="97"/>
      <c r="K642" s="95"/>
      <c r="L642" s="5" t="s">
        <v>250</v>
      </c>
    </row>
    <row r="643" spans="1:12" s="50" customFormat="1" x14ac:dyDescent="0.25">
      <c r="A643" s="46"/>
      <c r="B643" s="40" t="s">
        <v>21</v>
      </c>
      <c r="C643" s="47" t="s">
        <v>17</v>
      </c>
      <c r="D643" s="97">
        <v>0.08</v>
      </c>
      <c r="E643" s="97"/>
      <c r="F643" s="97"/>
      <c r="G643" s="97"/>
      <c r="H643" s="97"/>
      <c r="I643" s="97"/>
      <c r="J643" s="97"/>
      <c r="K643" s="95"/>
      <c r="L643" s="5" t="s">
        <v>250</v>
      </c>
    </row>
    <row r="644" spans="1:12" s="50" customFormat="1" x14ac:dyDescent="0.25">
      <c r="A644" s="46" t="s">
        <v>232</v>
      </c>
      <c r="B644" s="77" t="s">
        <v>418</v>
      </c>
      <c r="C644" s="47" t="s">
        <v>94</v>
      </c>
      <c r="D644" s="100">
        <v>7</v>
      </c>
      <c r="E644" s="97"/>
      <c r="F644" s="97"/>
      <c r="G644" s="97"/>
      <c r="H644" s="97"/>
      <c r="I644" s="97"/>
      <c r="J644" s="97"/>
      <c r="K644" s="95"/>
      <c r="L644" s="5" t="s">
        <v>249</v>
      </c>
    </row>
    <row r="645" spans="1:12" s="50" customFormat="1" x14ac:dyDescent="0.25">
      <c r="A645" s="46"/>
      <c r="B645" s="40" t="s">
        <v>12</v>
      </c>
      <c r="C645" s="47" t="s">
        <v>13</v>
      </c>
      <c r="D645" s="97">
        <v>4.34</v>
      </c>
      <c r="E645" s="97"/>
      <c r="F645" s="97"/>
      <c r="G645" s="97"/>
      <c r="H645" s="97"/>
      <c r="I645" s="97"/>
      <c r="J645" s="97"/>
      <c r="K645" s="95"/>
      <c r="L645" s="5" t="s">
        <v>249</v>
      </c>
    </row>
    <row r="646" spans="1:12" s="50" customFormat="1" x14ac:dyDescent="0.25">
      <c r="A646" s="46"/>
      <c r="B646" s="40" t="s">
        <v>32</v>
      </c>
      <c r="C646" s="47" t="s">
        <v>17</v>
      </c>
      <c r="D646" s="97">
        <v>2.8699999999999997</v>
      </c>
      <c r="E646" s="97"/>
      <c r="F646" s="97"/>
      <c r="G646" s="97"/>
      <c r="H646" s="97"/>
      <c r="I646" s="97"/>
      <c r="J646" s="97"/>
      <c r="K646" s="95"/>
      <c r="L646" s="5" t="s">
        <v>249</v>
      </c>
    </row>
    <row r="647" spans="1:12" s="50" customFormat="1" x14ac:dyDescent="0.25">
      <c r="A647" s="46"/>
      <c r="B647" s="47" t="s">
        <v>20</v>
      </c>
      <c r="C647" s="47"/>
      <c r="D647" s="97"/>
      <c r="E647" s="97"/>
      <c r="F647" s="97"/>
      <c r="G647" s="97"/>
      <c r="H647" s="97"/>
      <c r="I647" s="97"/>
      <c r="J647" s="97"/>
      <c r="K647" s="95"/>
      <c r="L647" s="5" t="s">
        <v>249</v>
      </c>
    </row>
    <row r="648" spans="1:12" s="50" customFormat="1" x14ac:dyDescent="0.25">
      <c r="A648" s="46"/>
      <c r="B648" s="40" t="s">
        <v>114</v>
      </c>
      <c r="C648" s="47" t="s">
        <v>94</v>
      </c>
      <c r="D648" s="97">
        <v>7</v>
      </c>
      <c r="E648" s="97"/>
      <c r="F648" s="97"/>
      <c r="G648" s="97"/>
      <c r="H648" s="97"/>
      <c r="I648" s="97"/>
      <c r="J648" s="97"/>
      <c r="K648" s="95"/>
      <c r="L648" s="5" t="s">
        <v>250</v>
      </c>
    </row>
    <row r="649" spans="1:12" s="50" customFormat="1" x14ac:dyDescent="0.25">
      <c r="A649" s="46"/>
      <c r="B649" s="40" t="s">
        <v>21</v>
      </c>
      <c r="C649" s="47" t="s">
        <v>17</v>
      </c>
      <c r="D649" s="97">
        <v>0.28000000000000003</v>
      </c>
      <c r="E649" s="97"/>
      <c r="F649" s="97"/>
      <c r="G649" s="97"/>
      <c r="H649" s="97"/>
      <c r="I649" s="97"/>
      <c r="J649" s="97"/>
      <c r="K649" s="95"/>
      <c r="L649" s="5" t="s">
        <v>250</v>
      </c>
    </row>
    <row r="650" spans="1:12" s="50" customFormat="1" x14ac:dyDescent="0.25">
      <c r="A650" s="46" t="s">
        <v>233</v>
      </c>
      <c r="B650" s="77" t="s">
        <v>115</v>
      </c>
      <c r="C650" s="47" t="s">
        <v>29</v>
      </c>
      <c r="D650" s="100">
        <v>1</v>
      </c>
      <c r="E650" s="97"/>
      <c r="F650" s="97"/>
      <c r="G650" s="97"/>
      <c r="H650" s="97"/>
      <c r="I650" s="97"/>
      <c r="J650" s="97"/>
      <c r="K650" s="95"/>
      <c r="L650" s="5" t="s">
        <v>249</v>
      </c>
    </row>
    <row r="651" spans="1:12" s="50" customFormat="1" x14ac:dyDescent="0.25">
      <c r="A651" s="46"/>
      <c r="B651" s="40" t="s">
        <v>12</v>
      </c>
      <c r="C651" s="47" t="s">
        <v>13</v>
      </c>
      <c r="D651" s="97">
        <v>0.38900000000000001</v>
      </c>
      <c r="E651" s="97"/>
      <c r="F651" s="97"/>
      <c r="G651" s="97"/>
      <c r="H651" s="97"/>
      <c r="I651" s="97"/>
      <c r="J651" s="97"/>
      <c r="K651" s="95"/>
      <c r="L651" s="5" t="s">
        <v>249</v>
      </c>
    </row>
    <row r="652" spans="1:12" s="50" customFormat="1" x14ac:dyDescent="0.25">
      <c r="A652" s="46"/>
      <c r="B652" s="29" t="s">
        <v>16</v>
      </c>
      <c r="C652" s="30" t="s">
        <v>17</v>
      </c>
      <c r="D652" s="97">
        <v>0.151</v>
      </c>
      <c r="E652" s="97"/>
      <c r="F652" s="103"/>
      <c r="G652" s="103"/>
      <c r="H652" s="103"/>
      <c r="I652" s="103"/>
      <c r="J652" s="103"/>
      <c r="K652" s="95"/>
      <c r="L652" s="5" t="s">
        <v>249</v>
      </c>
    </row>
    <row r="653" spans="1:12" s="50" customFormat="1" x14ac:dyDescent="0.25">
      <c r="A653" s="46"/>
      <c r="B653" s="47" t="s">
        <v>20</v>
      </c>
      <c r="C653" s="47"/>
      <c r="D653" s="97"/>
      <c r="E653" s="97"/>
      <c r="F653" s="97"/>
      <c r="G653" s="97"/>
      <c r="H653" s="97"/>
      <c r="I653" s="97"/>
      <c r="J653" s="97"/>
      <c r="K653" s="95"/>
      <c r="L653" s="5" t="s">
        <v>249</v>
      </c>
    </row>
    <row r="654" spans="1:12" s="50" customFormat="1" x14ac:dyDescent="0.25">
      <c r="A654" s="46"/>
      <c r="B654" s="40" t="s">
        <v>419</v>
      </c>
      <c r="C654" s="47" t="s">
        <v>29</v>
      </c>
      <c r="D654" s="97">
        <v>1</v>
      </c>
      <c r="E654" s="97"/>
      <c r="F654" s="97"/>
      <c r="G654" s="97"/>
      <c r="H654" s="97"/>
      <c r="I654" s="97"/>
      <c r="J654" s="97"/>
      <c r="K654" s="95"/>
      <c r="L654" s="5" t="s">
        <v>256</v>
      </c>
    </row>
    <row r="655" spans="1:12" s="50" customFormat="1" x14ac:dyDescent="0.25">
      <c r="A655" s="46"/>
      <c r="B655" s="40" t="s">
        <v>21</v>
      </c>
      <c r="C655" s="47" t="s">
        <v>17</v>
      </c>
      <c r="D655" s="97">
        <v>2.4E-2</v>
      </c>
      <c r="E655" s="97"/>
      <c r="F655" s="97"/>
      <c r="G655" s="97"/>
      <c r="H655" s="97"/>
      <c r="I655" s="97"/>
      <c r="J655" s="97"/>
      <c r="K655" s="95"/>
      <c r="L655" s="5" t="s">
        <v>250</v>
      </c>
    </row>
    <row r="656" spans="1:12" x14ac:dyDescent="0.25">
      <c r="A656" s="28" t="s">
        <v>234</v>
      </c>
      <c r="B656" s="26" t="s">
        <v>420</v>
      </c>
      <c r="C656" s="19" t="s">
        <v>30</v>
      </c>
      <c r="D656" s="100">
        <v>4.2735000000000004E-3</v>
      </c>
      <c r="E656" s="97"/>
      <c r="F656" s="97"/>
      <c r="G656" s="97"/>
      <c r="H656" s="97"/>
      <c r="I656" s="97"/>
      <c r="J656" s="97"/>
      <c r="K656" s="95"/>
      <c r="L656" s="5" t="s">
        <v>249</v>
      </c>
    </row>
    <row r="657" spans="1:12" x14ac:dyDescent="0.25">
      <c r="A657" s="28"/>
      <c r="B657" s="20" t="s">
        <v>12</v>
      </c>
      <c r="C657" s="19" t="s">
        <v>13</v>
      </c>
      <c r="D657" s="97">
        <v>1.3034175000000001</v>
      </c>
      <c r="E657" s="97"/>
      <c r="F657" s="97"/>
      <c r="G657" s="97"/>
      <c r="H657" s="97"/>
      <c r="I657" s="97"/>
      <c r="J657" s="97"/>
      <c r="K657" s="95"/>
      <c r="L657" s="5" t="s">
        <v>249</v>
      </c>
    </row>
    <row r="658" spans="1:12" x14ac:dyDescent="0.25">
      <c r="A658" s="28"/>
      <c r="B658" s="20" t="s">
        <v>32</v>
      </c>
      <c r="C658" s="19" t="s">
        <v>17</v>
      </c>
      <c r="D658" s="97">
        <v>0.69230700000000012</v>
      </c>
      <c r="E658" s="97"/>
      <c r="F658" s="97"/>
      <c r="G658" s="97"/>
      <c r="H658" s="97"/>
      <c r="I658" s="97"/>
      <c r="J658" s="97"/>
      <c r="K658" s="95"/>
      <c r="L658" s="5" t="s">
        <v>249</v>
      </c>
    </row>
    <row r="659" spans="1:12" x14ac:dyDescent="0.25">
      <c r="A659" s="28"/>
      <c r="B659" s="19" t="s">
        <v>20</v>
      </c>
      <c r="C659" s="19"/>
      <c r="D659" s="97"/>
      <c r="E659" s="97"/>
      <c r="F659" s="97"/>
      <c r="G659" s="97"/>
      <c r="H659" s="97"/>
      <c r="I659" s="97"/>
      <c r="J659" s="97"/>
      <c r="K659" s="95"/>
      <c r="L659" s="5" t="s">
        <v>249</v>
      </c>
    </row>
    <row r="660" spans="1:12" x14ac:dyDescent="0.25">
      <c r="A660" s="28"/>
      <c r="B660" s="20" t="s">
        <v>421</v>
      </c>
      <c r="C660" s="19" t="s">
        <v>22</v>
      </c>
      <c r="D660" s="97">
        <v>0.55000000000000004</v>
      </c>
      <c r="E660" s="97"/>
      <c r="F660" s="97"/>
      <c r="G660" s="97"/>
      <c r="H660" s="97"/>
      <c r="I660" s="97"/>
      <c r="J660" s="97"/>
      <c r="K660" s="95"/>
      <c r="L660" s="5" t="s">
        <v>250</v>
      </c>
    </row>
    <row r="661" spans="1:12" x14ac:dyDescent="0.25">
      <c r="A661" s="28"/>
      <c r="B661" s="20" t="s">
        <v>21</v>
      </c>
      <c r="C661" s="19" t="s">
        <v>17</v>
      </c>
      <c r="D661" s="97">
        <v>0.21025620000000003</v>
      </c>
      <c r="E661" s="97"/>
      <c r="F661" s="97"/>
      <c r="G661" s="97"/>
      <c r="H661" s="97"/>
      <c r="I661" s="97"/>
      <c r="J661" s="97"/>
      <c r="K661" s="95"/>
      <c r="L661" s="5" t="s">
        <v>250</v>
      </c>
    </row>
    <row r="662" spans="1:12" x14ac:dyDescent="0.25">
      <c r="A662" s="28" t="s">
        <v>235</v>
      </c>
      <c r="B662" s="26" t="s">
        <v>422</v>
      </c>
      <c r="C662" s="19" t="s">
        <v>30</v>
      </c>
      <c r="D662" s="100">
        <v>5.9039999999999995E-3</v>
      </c>
      <c r="E662" s="97"/>
      <c r="F662" s="97"/>
      <c r="G662" s="97"/>
      <c r="H662" s="97"/>
      <c r="I662" s="97"/>
      <c r="J662" s="97"/>
      <c r="K662" s="95"/>
      <c r="L662" s="5" t="s">
        <v>249</v>
      </c>
    </row>
    <row r="663" spans="1:12" x14ac:dyDescent="0.25">
      <c r="A663" s="28"/>
      <c r="B663" s="20" t="s">
        <v>12</v>
      </c>
      <c r="C663" s="19" t="s">
        <v>13</v>
      </c>
      <c r="D663" s="97">
        <v>1.8007199999999999</v>
      </c>
      <c r="E663" s="97"/>
      <c r="F663" s="97"/>
      <c r="G663" s="97"/>
      <c r="H663" s="97"/>
      <c r="I663" s="97"/>
      <c r="J663" s="97"/>
      <c r="K663" s="95"/>
      <c r="L663" s="5" t="s">
        <v>249</v>
      </c>
    </row>
    <row r="664" spans="1:12" x14ac:dyDescent="0.25">
      <c r="A664" s="28"/>
      <c r="B664" s="20" t="s">
        <v>32</v>
      </c>
      <c r="C664" s="19" t="s">
        <v>17</v>
      </c>
      <c r="D664" s="97">
        <v>0.95644799999999996</v>
      </c>
      <c r="E664" s="97"/>
      <c r="F664" s="97"/>
      <c r="G664" s="97"/>
      <c r="H664" s="97"/>
      <c r="I664" s="97"/>
      <c r="J664" s="97"/>
      <c r="K664" s="95"/>
      <c r="L664" s="5" t="s">
        <v>249</v>
      </c>
    </row>
    <row r="665" spans="1:12" x14ac:dyDescent="0.25">
      <c r="A665" s="28"/>
      <c r="B665" s="19" t="s">
        <v>20</v>
      </c>
      <c r="C665" s="19"/>
      <c r="D665" s="97"/>
      <c r="E665" s="97"/>
      <c r="F665" s="97"/>
      <c r="G665" s="97"/>
      <c r="H665" s="97"/>
      <c r="I665" s="97"/>
      <c r="J665" s="97"/>
      <c r="K665" s="95"/>
      <c r="L665" s="5" t="s">
        <v>249</v>
      </c>
    </row>
    <row r="666" spans="1:12" x14ac:dyDescent="0.25">
      <c r="A666" s="28"/>
      <c r="B666" s="20" t="s">
        <v>423</v>
      </c>
      <c r="C666" s="19" t="s">
        <v>22</v>
      </c>
      <c r="D666" s="97">
        <v>0.8</v>
      </c>
      <c r="E666" s="97"/>
      <c r="F666" s="97"/>
      <c r="G666" s="97"/>
      <c r="H666" s="97"/>
      <c r="I666" s="97"/>
      <c r="J666" s="97"/>
      <c r="K666" s="95"/>
      <c r="L666" s="5" t="s">
        <v>250</v>
      </c>
    </row>
    <row r="667" spans="1:12" x14ac:dyDescent="0.25">
      <c r="A667" s="28"/>
      <c r="B667" s="20" t="s">
        <v>21</v>
      </c>
      <c r="C667" s="19" t="s">
        <v>17</v>
      </c>
      <c r="D667" s="97">
        <v>0.29047679999999998</v>
      </c>
      <c r="E667" s="97"/>
      <c r="F667" s="97"/>
      <c r="G667" s="97"/>
      <c r="H667" s="97"/>
      <c r="I667" s="97"/>
      <c r="J667" s="97"/>
      <c r="K667" s="95"/>
      <c r="L667" s="5" t="s">
        <v>250</v>
      </c>
    </row>
    <row r="668" spans="1:12" x14ac:dyDescent="0.25">
      <c r="A668" s="28" t="s">
        <v>236</v>
      </c>
      <c r="B668" s="26" t="s">
        <v>424</v>
      </c>
      <c r="C668" s="19" t="s">
        <v>30</v>
      </c>
      <c r="D668" s="100">
        <v>3.2000000000000002E-3</v>
      </c>
      <c r="E668" s="97"/>
      <c r="F668" s="97"/>
      <c r="G668" s="97"/>
      <c r="H668" s="97"/>
      <c r="I668" s="97"/>
      <c r="J668" s="97"/>
      <c r="K668" s="95"/>
      <c r="L668" s="5" t="s">
        <v>249</v>
      </c>
    </row>
    <row r="669" spans="1:12" x14ac:dyDescent="0.25">
      <c r="A669" s="28"/>
      <c r="B669" s="20" t="s">
        <v>12</v>
      </c>
      <c r="C669" s="19" t="s">
        <v>13</v>
      </c>
      <c r="D669" s="97">
        <v>0.97600000000000009</v>
      </c>
      <c r="E669" s="97"/>
      <c r="F669" s="97"/>
      <c r="G669" s="97"/>
      <c r="H669" s="97"/>
      <c r="I669" s="97"/>
      <c r="J669" s="97"/>
      <c r="K669" s="95"/>
      <c r="L669" s="5" t="s">
        <v>249</v>
      </c>
    </row>
    <row r="670" spans="1:12" x14ac:dyDescent="0.25">
      <c r="A670" s="28"/>
      <c r="B670" s="20" t="s">
        <v>32</v>
      </c>
      <c r="C670" s="19" t="s">
        <v>17</v>
      </c>
      <c r="D670" s="97">
        <v>0.51839999999999997</v>
      </c>
      <c r="E670" s="97"/>
      <c r="F670" s="97"/>
      <c r="G670" s="97"/>
      <c r="H670" s="97"/>
      <c r="I670" s="97"/>
      <c r="J670" s="97"/>
      <c r="K670" s="95"/>
      <c r="L670" s="5" t="s">
        <v>249</v>
      </c>
    </row>
    <row r="671" spans="1:12" x14ac:dyDescent="0.25">
      <c r="A671" s="28"/>
      <c r="B671" s="19" t="s">
        <v>20</v>
      </c>
      <c r="C671" s="19"/>
      <c r="D671" s="97"/>
      <c r="E671" s="97"/>
      <c r="F671" s="97"/>
      <c r="G671" s="97"/>
      <c r="H671" s="97"/>
      <c r="I671" s="97"/>
      <c r="J671" s="97"/>
      <c r="K671" s="95"/>
      <c r="L671" s="5" t="s">
        <v>249</v>
      </c>
    </row>
    <row r="672" spans="1:12" x14ac:dyDescent="0.25">
      <c r="A672" s="28"/>
      <c r="B672" s="20" t="s">
        <v>425</v>
      </c>
      <c r="C672" s="19" t="s">
        <v>22</v>
      </c>
      <c r="D672" s="97">
        <v>0.8</v>
      </c>
      <c r="E672" s="97"/>
      <c r="F672" s="97"/>
      <c r="G672" s="97"/>
      <c r="H672" s="97"/>
      <c r="I672" s="97"/>
      <c r="J672" s="97"/>
      <c r="K672" s="95"/>
      <c r="L672" s="5" t="s">
        <v>250</v>
      </c>
    </row>
    <row r="673" spans="1:12" x14ac:dyDescent="0.25">
      <c r="A673" s="28"/>
      <c r="B673" s="20" t="s">
        <v>21</v>
      </c>
      <c r="C673" s="19" t="s">
        <v>17</v>
      </c>
      <c r="D673" s="97">
        <v>0.15744000000000002</v>
      </c>
      <c r="E673" s="97"/>
      <c r="F673" s="97"/>
      <c r="G673" s="97"/>
      <c r="H673" s="97"/>
      <c r="I673" s="97"/>
      <c r="J673" s="97"/>
      <c r="K673" s="95"/>
      <c r="L673" s="5" t="s">
        <v>250</v>
      </c>
    </row>
    <row r="674" spans="1:12" x14ac:dyDescent="0.25">
      <c r="A674" s="28" t="s">
        <v>237</v>
      </c>
      <c r="B674" s="26" t="s">
        <v>426</v>
      </c>
      <c r="C674" s="19" t="s">
        <v>30</v>
      </c>
      <c r="D674" s="100">
        <v>1.6000000000000001E-3</v>
      </c>
      <c r="E674" s="97"/>
      <c r="F674" s="97"/>
      <c r="G674" s="97"/>
      <c r="H674" s="97"/>
      <c r="I674" s="97"/>
      <c r="J674" s="97"/>
      <c r="K674" s="95"/>
      <c r="L674" s="5" t="s">
        <v>249</v>
      </c>
    </row>
    <row r="675" spans="1:12" x14ac:dyDescent="0.25">
      <c r="A675" s="28"/>
      <c r="B675" s="20" t="s">
        <v>12</v>
      </c>
      <c r="C675" s="19" t="s">
        <v>13</v>
      </c>
      <c r="D675" s="97">
        <v>0.48800000000000004</v>
      </c>
      <c r="E675" s="97"/>
      <c r="F675" s="97"/>
      <c r="G675" s="97"/>
      <c r="H675" s="97"/>
      <c r="I675" s="97"/>
      <c r="J675" s="97"/>
      <c r="K675" s="95"/>
      <c r="L675" s="5" t="s">
        <v>249</v>
      </c>
    </row>
    <row r="676" spans="1:12" x14ac:dyDescent="0.25">
      <c r="A676" s="28"/>
      <c r="B676" s="20" t="s">
        <v>32</v>
      </c>
      <c r="C676" s="19" t="s">
        <v>17</v>
      </c>
      <c r="D676" s="97">
        <v>0.25919999999999999</v>
      </c>
      <c r="E676" s="97"/>
      <c r="F676" s="97"/>
      <c r="G676" s="97"/>
      <c r="H676" s="97"/>
      <c r="I676" s="97"/>
      <c r="J676" s="97"/>
      <c r="K676" s="95"/>
      <c r="L676" s="5" t="s">
        <v>249</v>
      </c>
    </row>
    <row r="677" spans="1:12" x14ac:dyDescent="0.25">
      <c r="A677" s="28"/>
      <c r="B677" s="19" t="s">
        <v>20</v>
      </c>
      <c r="C677" s="19"/>
      <c r="D677" s="97"/>
      <c r="E677" s="97"/>
      <c r="F677" s="97"/>
      <c r="G677" s="97"/>
      <c r="H677" s="97"/>
      <c r="I677" s="97"/>
      <c r="J677" s="97"/>
      <c r="K677" s="95"/>
      <c r="L677" s="5" t="s">
        <v>249</v>
      </c>
    </row>
    <row r="678" spans="1:12" x14ac:dyDescent="0.25">
      <c r="A678" s="28"/>
      <c r="B678" s="20" t="s">
        <v>425</v>
      </c>
      <c r="C678" s="19" t="s">
        <v>22</v>
      </c>
      <c r="D678" s="97">
        <v>0.4</v>
      </c>
      <c r="E678" s="97"/>
      <c r="F678" s="97"/>
      <c r="G678" s="97"/>
      <c r="H678" s="97"/>
      <c r="I678" s="97"/>
      <c r="J678" s="97"/>
      <c r="K678" s="95"/>
      <c r="L678" s="5" t="s">
        <v>250</v>
      </c>
    </row>
    <row r="679" spans="1:12" x14ac:dyDescent="0.25">
      <c r="A679" s="28"/>
      <c r="B679" s="20" t="s">
        <v>21</v>
      </c>
      <c r="C679" s="19" t="s">
        <v>17</v>
      </c>
      <c r="D679" s="97">
        <v>7.8720000000000012E-2</v>
      </c>
      <c r="E679" s="97"/>
      <c r="F679" s="97"/>
      <c r="G679" s="97"/>
      <c r="H679" s="97"/>
      <c r="I679" s="97"/>
      <c r="J679" s="97"/>
      <c r="K679" s="95"/>
      <c r="L679" s="5" t="s">
        <v>250</v>
      </c>
    </row>
    <row r="680" spans="1:12" x14ac:dyDescent="0.25">
      <c r="A680" s="28" t="s">
        <v>238</v>
      </c>
      <c r="B680" s="26" t="s">
        <v>427</v>
      </c>
      <c r="C680" s="19" t="s">
        <v>30</v>
      </c>
      <c r="D680" s="100">
        <v>2.5600000000000002E-3</v>
      </c>
      <c r="E680" s="97"/>
      <c r="F680" s="97"/>
      <c r="G680" s="97"/>
      <c r="H680" s="97"/>
      <c r="I680" s="97"/>
      <c r="J680" s="97"/>
      <c r="K680" s="95"/>
      <c r="L680" s="5" t="s">
        <v>249</v>
      </c>
    </row>
    <row r="681" spans="1:12" x14ac:dyDescent="0.25">
      <c r="A681" s="28"/>
      <c r="B681" s="20" t="s">
        <v>12</v>
      </c>
      <c r="C681" s="19" t="s">
        <v>13</v>
      </c>
      <c r="D681" s="97">
        <v>0.78080000000000005</v>
      </c>
      <c r="E681" s="97"/>
      <c r="F681" s="97"/>
      <c r="G681" s="97"/>
      <c r="H681" s="97"/>
      <c r="I681" s="97"/>
      <c r="J681" s="97"/>
      <c r="K681" s="95"/>
      <c r="L681" s="5" t="s">
        <v>249</v>
      </c>
    </row>
    <row r="682" spans="1:12" x14ac:dyDescent="0.25">
      <c r="A682" s="28"/>
      <c r="B682" s="20" t="s">
        <v>32</v>
      </c>
      <c r="C682" s="19" t="s">
        <v>17</v>
      </c>
      <c r="D682" s="97">
        <v>0.41472000000000003</v>
      </c>
      <c r="E682" s="97"/>
      <c r="F682" s="97"/>
      <c r="G682" s="97"/>
      <c r="H682" s="97"/>
      <c r="I682" s="97"/>
      <c r="J682" s="97"/>
      <c r="K682" s="95"/>
      <c r="L682" s="5" t="s">
        <v>249</v>
      </c>
    </row>
    <row r="683" spans="1:12" x14ac:dyDescent="0.25">
      <c r="A683" s="28"/>
      <c r="B683" s="19" t="s">
        <v>20</v>
      </c>
      <c r="C683" s="19"/>
      <c r="D683" s="97"/>
      <c r="E683" s="97"/>
      <c r="F683" s="97"/>
      <c r="G683" s="97"/>
      <c r="H683" s="97"/>
      <c r="I683" s="97"/>
      <c r="J683" s="97"/>
      <c r="K683" s="95"/>
      <c r="L683" s="5" t="s">
        <v>249</v>
      </c>
    </row>
    <row r="684" spans="1:12" x14ac:dyDescent="0.25">
      <c r="A684" s="28"/>
      <c r="B684" s="20" t="s">
        <v>425</v>
      </c>
      <c r="C684" s="19" t="s">
        <v>22</v>
      </c>
      <c r="D684" s="97">
        <v>0.64</v>
      </c>
      <c r="E684" s="97"/>
      <c r="F684" s="97"/>
      <c r="G684" s="97"/>
      <c r="H684" s="97"/>
      <c r="I684" s="97"/>
      <c r="J684" s="97"/>
      <c r="K684" s="95"/>
      <c r="L684" s="5" t="s">
        <v>250</v>
      </c>
    </row>
    <row r="685" spans="1:12" x14ac:dyDescent="0.25">
      <c r="A685" s="28"/>
      <c r="B685" s="20" t="s">
        <v>21</v>
      </c>
      <c r="C685" s="19" t="s">
        <v>17</v>
      </c>
      <c r="D685" s="97">
        <v>0.12595200000000001</v>
      </c>
      <c r="E685" s="97"/>
      <c r="F685" s="97"/>
      <c r="G685" s="97"/>
      <c r="H685" s="97"/>
      <c r="I685" s="97"/>
      <c r="J685" s="97"/>
      <c r="K685" s="95"/>
      <c r="L685" s="5" t="s">
        <v>250</v>
      </c>
    </row>
    <row r="686" spans="1:12" x14ac:dyDescent="0.25">
      <c r="A686" s="28" t="s">
        <v>239</v>
      </c>
      <c r="B686" s="26" t="s">
        <v>428</v>
      </c>
      <c r="C686" s="19" t="s">
        <v>30</v>
      </c>
      <c r="D686" s="100">
        <v>1.6000000000000001E-3</v>
      </c>
      <c r="E686" s="97"/>
      <c r="F686" s="97"/>
      <c r="G686" s="97"/>
      <c r="H686" s="97"/>
      <c r="I686" s="97"/>
      <c r="J686" s="97"/>
      <c r="K686" s="95"/>
      <c r="L686" s="5" t="s">
        <v>249</v>
      </c>
    </row>
    <row r="687" spans="1:12" x14ac:dyDescent="0.25">
      <c r="A687" s="28"/>
      <c r="B687" s="20" t="s">
        <v>12</v>
      </c>
      <c r="C687" s="19" t="s">
        <v>13</v>
      </c>
      <c r="D687" s="97">
        <v>0.48800000000000004</v>
      </c>
      <c r="E687" s="97"/>
      <c r="F687" s="97"/>
      <c r="G687" s="97"/>
      <c r="H687" s="97"/>
      <c r="I687" s="97"/>
      <c r="J687" s="97"/>
      <c r="K687" s="95"/>
      <c r="L687" s="5" t="s">
        <v>249</v>
      </c>
    </row>
    <row r="688" spans="1:12" x14ac:dyDescent="0.25">
      <c r="A688" s="28"/>
      <c r="B688" s="20" t="s">
        <v>32</v>
      </c>
      <c r="C688" s="19" t="s">
        <v>17</v>
      </c>
      <c r="D688" s="97">
        <v>0.25919999999999999</v>
      </c>
      <c r="E688" s="97"/>
      <c r="F688" s="97"/>
      <c r="G688" s="97"/>
      <c r="H688" s="97"/>
      <c r="I688" s="97"/>
      <c r="J688" s="97"/>
      <c r="K688" s="95"/>
      <c r="L688" s="5" t="s">
        <v>249</v>
      </c>
    </row>
    <row r="689" spans="1:12" x14ac:dyDescent="0.25">
      <c r="A689" s="28"/>
      <c r="B689" s="19" t="s">
        <v>20</v>
      </c>
      <c r="C689" s="19"/>
      <c r="D689" s="97"/>
      <c r="E689" s="97"/>
      <c r="F689" s="97"/>
      <c r="G689" s="97"/>
      <c r="H689" s="97"/>
      <c r="I689" s="97"/>
      <c r="J689" s="97"/>
      <c r="K689" s="95"/>
      <c r="L689" s="5" t="s">
        <v>249</v>
      </c>
    </row>
    <row r="690" spans="1:12" x14ac:dyDescent="0.25">
      <c r="A690" s="28"/>
      <c r="B690" s="20" t="s">
        <v>425</v>
      </c>
      <c r="C690" s="19" t="s">
        <v>22</v>
      </c>
      <c r="D690" s="97">
        <v>0.4</v>
      </c>
      <c r="E690" s="97"/>
      <c r="F690" s="97"/>
      <c r="G690" s="97"/>
      <c r="H690" s="97"/>
      <c r="I690" s="97"/>
      <c r="J690" s="97"/>
      <c r="K690" s="95"/>
      <c r="L690" s="5" t="s">
        <v>250</v>
      </c>
    </row>
    <row r="691" spans="1:12" x14ac:dyDescent="0.25">
      <c r="A691" s="28"/>
      <c r="B691" s="20" t="s">
        <v>21</v>
      </c>
      <c r="C691" s="19" t="s">
        <v>17</v>
      </c>
      <c r="D691" s="97">
        <v>7.8720000000000012E-2</v>
      </c>
      <c r="E691" s="97"/>
      <c r="F691" s="97"/>
      <c r="G691" s="97"/>
      <c r="H691" s="97"/>
      <c r="I691" s="97"/>
      <c r="J691" s="97"/>
      <c r="K691" s="95"/>
      <c r="L691" s="5" t="s">
        <v>250</v>
      </c>
    </row>
    <row r="692" spans="1:12" x14ac:dyDescent="0.25">
      <c r="A692" s="28" t="s">
        <v>240</v>
      </c>
      <c r="B692" s="26" t="s">
        <v>429</v>
      </c>
      <c r="C692" s="19" t="s">
        <v>30</v>
      </c>
      <c r="D692" s="100">
        <v>5.1360000000000008E-3</v>
      </c>
      <c r="E692" s="97"/>
      <c r="F692" s="97"/>
      <c r="G692" s="97"/>
      <c r="H692" s="97"/>
      <c r="I692" s="97"/>
      <c r="J692" s="97"/>
      <c r="K692" s="95"/>
      <c r="L692" s="5" t="s">
        <v>249</v>
      </c>
    </row>
    <row r="693" spans="1:12" x14ac:dyDescent="0.25">
      <c r="A693" s="28"/>
      <c r="B693" s="20" t="s">
        <v>12</v>
      </c>
      <c r="C693" s="19" t="s">
        <v>13</v>
      </c>
      <c r="D693" s="97">
        <v>1.5664800000000003</v>
      </c>
      <c r="E693" s="97"/>
      <c r="F693" s="97"/>
      <c r="G693" s="97"/>
      <c r="H693" s="97"/>
      <c r="I693" s="97"/>
      <c r="J693" s="97"/>
      <c r="K693" s="95"/>
      <c r="L693" s="5" t="s">
        <v>249</v>
      </c>
    </row>
    <row r="694" spans="1:12" x14ac:dyDescent="0.25">
      <c r="A694" s="28"/>
      <c r="B694" s="20" t="s">
        <v>32</v>
      </c>
      <c r="C694" s="19" t="s">
        <v>17</v>
      </c>
      <c r="D694" s="97">
        <v>0.8320320000000001</v>
      </c>
      <c r="E694" s="97"/>
      <c r="F694" s="97"/>
      <c r="G694" s="97"/>
      <c r="H694" s="97"/>
      <c r="I694" s="97"/>
      <c r="J694" s="97"/>
      <c r="K694" s="95"/>
      <c r="L694" s="5" t="s">
        <v>249</v>
      </c>
    </row>
    <row r="695" spans="1:12" x14ac:dyDescent="0.25">
      <c r="A695" s="28"/>
      <c r="B695" s="19" t="s">
        <v>20</v>
      </c>
      <c r="C695" s="19"/>
      <c r="D695" s="97"/>
      <c r="E695" s="97"/>
      <c r="F695" s="97"/>
      <c r="G695" s="97"/>
      <c r="H695" s="97"/>
      <c r="I695" s="97"/>
      <c r="J695" s="97"/>
      <c r="K695" s="95"/>
      <c r="L695" s="5" t="s">
        <v>249</v>
      </c>
    </row>
    <row r="696" spans="1:12" x14ac:dyDescent="0.25">
      <c r="A696" s="28"/>
      <c r="B696" s="20" t="s">
        <v>430</v>
      </c>
      <c r="C696" s="19" t="s">
        <v>22</v>
      </c>
      <c r="D696" s="97">
        <v>2.4000000000000004</v>
      </c>
      <c r="E696" s="97"/>
      <c r="F696" s="97"/>
      <c r="G696" s="97"/>
      <c r="H696" s="97"/>
      <c r="I696" s="97"/>
      <c r="J696" s="97"/>
      <c r="K696" s="95"/>
      <c r="L696" s="5" t="s">
        <v>250</v>
      </c>
    </row>
    <row r="697" spans="1:12" x14ac:dyDescent="0.25">
      <c r="A697" s="28"/>
      <c r="B697" s="20" t="s">
        <v>21</v>
      </c>
      <c r="C697" s="19" t="s">
        <v>17</v>
      </c>
      <c r="D697" s="97">
        <v>0.25269120000000006</v>
      </c>
      <c r="E697" s="97"/>
      <c r="F697" s="97"/>
      <c r="G697" s="97"/>
      <c r="H697" s="97"/>
      <c r="I697" s="97"/>
      <c r="J697" s="97"/>
      <c r="K697" s="95"/>
      <c r="L697" s="5" t="s">
        <v>250</v>
      </c>
    </row>
    <row r="698" spans="1:12" s="50" customFormat="1" x14ac:dyDescent="0.25">
      <c r="A698" s="46" t="s">
        <v>241</v>
      </c>
      <c r="B698" s="77" t="s">
        <v>431</v>
      </c>
      <c r="C698" s="47" t="s">
        <v>94</v>
      </c>
      <c r="D698" s="100">
        <v>2</v>
      </c>
      <c r="E698" s="97"/>
      <c r="F698" s="97"/>
      <c r="G698" s="97"/>
      <c r="H698" s="97"/>
      <c r="I698" s="97"/>
      <c r="J698" s="97"/>
      <c r="K698" s="95"/>
      <c r="L698" s="5" t="s">
        <v>249</v>
      </c>
    </row>
    <row r="699" spans="1:12" s="50" customFormat="1" x14ac:dyDescent="0.25">
      <c r="A699" s="46"/>
      <c r="B699" s="40" t="s">
        <v>12</v>
      </c>
      <c r="C699" s="47" t="s">
        <v>13</v>
      </c>
      <c r="D699" s="97">
        <v>1.84</v>
      </c>
      <c r="E699" s="97"/>
      <c r="F699" s="97"/>
      <c r="G699" s="97"/>
      <c r="H699" s="97"/>
      <c r="I699" s="97"/>
      <c r="J699" s="97"/>
      <c r="K699" s="95"/>
      <c r="L699" s="5" t="s">
        <v>249</v>
      </c>
    </row>
    <row r="700" spans="1:12" s="50" customFormat="1" x14ac:dyDescent="0.25">
      <c r="A700" s="46"/>
      <c r="B700" s="40" t="s">
        <v>32</v>
      </c>
      <c r="C700" s="47" t="s">
        <v>17</v>
      </c>
      <c r="D700" s="97">
        <v>1.1599999999999999</v>
      </c>
      <c r="E700" s="97"/>
      <c r="F700" s="97"/>
      <c r="G700" s="97"/>
      <c r="H700" s="97"/>
      <c r="I700" s="97"/>
      <c r="J700" s="97"/>
      <c r="K700" s="95"/>
      <c r="L700" s="5" t="s">
        <v>249</v>
      </c>
    </row>
    <row r="701" spans="1:12" s="50" customFormat="1" x14ac:dyDescent="0.25">
      <c r="A701" s="46"/>
      <c r="B701" s="47" t="s">
        <v>20</v>
      </c>
      <c r="C701" s="47"/>
      <c r="D701" s="97"/>
      <c r="E701" s="97"/>
      <c r="F701" s="97"/>
      <c r="G701" s="97"/>
      <c r="H701" s="97"/>
      <c r="I701" s="97"/>
      <c r="J701" s="97"/>
      <c r="K701" s="95"/>
      <c r="L701" s="5" t="s">
        <v>249</v>
      </c>
    </row>
    <row r="702" spans="1:12" s="50" customFormat="1" x14ac:dyDescent="0.25">
      <c r="A702" s="46"/>
      <c r="B702" s="40" t="s">
        <v>122</v>
      </c>
      <c r="C702" s="47" t="s">
        <v>94</v>
      </c>
      <c r="D702" s="97">
        <v>2</v>
      </c>
      <c r="E702" s="97"/>
      <c r="F702" s="97"/>
      <c r="G702" s="97"/>
      <c r="H702" s="97"/>
      <c r="I702" s="97"/>
      <c r="J702" s="97"/>
      <c r="K702" s="95"/>
      <c r="L702" s="5" t="s">
        <v>250</v>
      </c>
    </row>
    <row r="703" spans="1:12" x14ac:dyDescent="0.25">
      <c r="A703" s="28"/>
      <c r="B703" s="20" t="s">
        <v>21</v>
      </c>
      <c r="C703" s="19" t="s">
        <v>17</v>
      </c>
      <c r="D703" s="97">
        <v>0.16</v>
      </c>
      <c r="E703" s="97"/>
      <c r="F703" s="97"/>
      <c r="G703" s="97"/>
      <c r="H703" s="97"/>
      <c r="I703" s="97"/>
      <c r="J703" s="97"/>
      <c r="K703" s="95"/>
      <c r="L703" s="5" t="s">
        <v>250</v>
      </c>
    </row>
    <row r="704" spans="1:12" s="50" customFormat="1" x14ac:dyDescent="0.25">
      <c r="A704" s="46" t="s">
        <v>242</v>
      </c>
      <c r="B704" s="77" t="s">
        <v>432</v>
      </c>
      <c r="C704" s="47" t="s">
        <v>94</v>
      </c>
      <c r="D704" s="100">
        <v>1</v>
      </c>
      <c r="E704" s="97"/>
      <c r="F704" s="97"/>
      <c r="G704" s="97"/>
      <c r="H704" s="97"/>
      <c r="I704" s="97"/>
      <c r="J704" s="97"/>
      <c r="K704" s="95"/>
      <c r="L704" s="5" t="s">
        <v>249</v>
      </c>
    </row>
    <row r="705" spans="1:12" s="50" customFormat="1" x14ac:dyDescent="0.25">
      <c r="A705" s="46"/>
      <c r="B705" s="40" t="s">
        <v>12</v>
      </c>
      <c r="C705" s="47" t="s">
        <v>13</v>
      </c>
      <c r="D705" s="97">
        <v>0.48</v>
      </c>
      <c r="E705" s="97"/>
      <c r="F705" s="97"/>
      <c r="G705" s="97"/>
      <c r="H705" s="97"/>
      <c r="I705" s="97"/>
      <c r="J705" s="97"/>
      <c r="K705" s="95"/>
      <c r="L705" s="5" t="s">
        <v>249</v>
      </c>
    </row>
    <row r="706" spans="1:12" s="50" customFormat="1" x14ac:dyDescent="0.25">
      <c r="A706" s="46"/>
      <c r="B706" s="40" t="s">
        <v>32</v>
      </c>
      <c r="C706" s="47" t="s">
        <v>17</v>
      </c>
      <c r="D706" s="97">
        <v>0.31</v>
      </c>
      <c r="E706" s="97"/>
      <c r="F706" s="97"/>
      <c r="G706" s="97"/>
      <c r="H706" s="97"/>
      <c r="I706" s="97"/>
      <c r="J706" s="97"/>
      <c r="K706" s="95"/>
      <c r="L706" s="5" t="s">
        <v>249</v>
      </c>
    </row>
    <row r="707" spans="1:12" s="50" customFormat="1" x14ac:dyDescent="0.25">
      <c r="A707" s="46"/>
      <c r="B707" s="47" t="s">
        <v>20</v>
      </c>
      <c r="C707" s="47"/>
      <c r="D707" s="97"/>
      <c r="E707" s="97"/>
      <c r="F707" s="97"/>
      <c r="G707" s="97"/>
      <c r="H707" s="97"/>
      <c r="I707" s="97"/>
      <c r="J707" s="97"/>
      <c r="K707" s="95"/>
      <c r="L707" s="5" t="s">
        <v>249</v>
      </c>
    </row>
    <row r="708" spans="1:12" s="50" customFormat="1" x14ac:dyDescent="0.25">
      <c r="A708" s="46"/>
      <c r="B708" s="40" t="s">
        <v>123</v>
      </c>
      <c r="C708" s="47" t="s">
        <v>94</v>
      </c>
      <c r="D708" s="97">
        <v>1</v>
      </c>
      <c r="E708" s="97"/>
      <c r="F708" s="97"/>
      <c r="G708" s="97"/>
      <c r="H708" s="97"/>
      <c r="I708" s="97"/>
      <c r="J708" s="97"/>
      <c r="K708" s="95"/>
      <c r="L708" s="5" t="s">
        <v>250</v>
      </c>
    </row>
    <row r="709" spans="1:12" x14ac:dyDescent="0.25">
      <c r="A709" s="28"/>
      <c r="B709" s="20" t="s">
        <v>21</v>
      </c>
      <c r="C709" s="19" t="s">
        <v>17</v>
      </c>
      <c r="D709" s="97">
        <v>0.02</v>
      </c>
      <c r="E709" s="97"/>
      <c r="F709" s="97"/>
      <c r="G709" s="97"/>
      <c r="H709" s="97"/>
      <c r="I709" s="97"/>
      <c r="J709" s="97"/>
      <c r="K709" s="95"/>
      <c r="L709" s="5" t="s">
        <v>250</v>
      </c>
    </row>
    <row r="710" spans="1:12" s="50" customFormat="1" x14ac:dyDescent="0.25">
      <c r="A710" s="46" t="s">
        <v>243</v>
      </c>
      <c r="B710" s="77" t="s">
        <v>433</v>
      </c>
      <c r="C710" s="47" t="s">
        <v>94</v>
      </c>
      <c r="D710" s="100">
        <v>5</v>
      </c>
      <c r="E710" s="97"/>
      <c r="F710" s="97"/>
      <c r="G710" s="97"/>
      <c r="H710" s="97"/>
      <c r="I710" s="97"/>
      <c r="J710" s="97"/>
      <c r="K710" s="95"/>
      <c r="L710" s="5" t="s">
        <v>249</v>
      </c>
    </row>
    <row r="711" spans="1:12" s="50" customFormat="1" x14ac:dyDescent="0.25">
      <c r="A711" s="46"/>
      <c r="B711" s="40" t="s">
        <v>12</v>
      </c>
      <c r="C711" s="47" t="s">
        <v>13</v>
      </c>
      <c r="D711" s="97">
        <v>3.1</v>
      </c>
      <c r="E711" s="97"/>
      <c r="F711" s="97"/>
      <c r="G711" s="97"/>
      <c r="H711" s="97"/>
      <c r="I711" s="97"/>
      <c r="J711" s="97"/>
      <c r="K711" s="95"/>
      <c r="L711" s="5" t="s">
        <v>249</v>
      </c>
    </row>
    <row r="712" spans="1:12" s="50" customFormat="1" x14ac:dyDescent="0.25">
      <c r="A712" s="46"/>
      <c r="B712" s="40" t="s">
        <v>32</v>
      </c>
      <c r="C712" s="47" t="s">
        <v>17</v>
      </c>
      <c r="D712" s="97">
        <v>2.0499999999999998</v>
      </c>
      <c r="E712" s="97"/>
      <c r="F712" s="97"/>
      <c r="G712" s="97"/>
      <c r="H712" s="97"/>
      <c r="I712" s="97"/>
      <c r="J712" s="97"/>
      <c r="K712" s="95"/>
      <c r="L712" s="5" t="s">
        <v>249</v>
      </c>
    </row>
    <row r="713" spans="1:12" s="50" customFormat="1" x14ac:dyDescent="0.25">
      <c r="A713" s="46"/>
      <c r="B713" s="47" t="s">
        <v>20</v>
      </c>
      <c r="C713" s="47"/>
      <c r="D713" s="97"/>
      <c r="E713" s="97"/>
      <c r="F713" s="97"/>
      <c r="G713" s="97"/>
      <c r="H713" s="97"/>
      <c r="I713" s="97"/>
      <c r="J713" s="97"/>
      <c r="K713" s="95"/>
      <c r="L713" s="5" t="s">
        <v>249</v>
      </c>
    </row>
    <row r="714" spans="1:12" s="50" customFormat="1" x14ac:dyDescent="0.25">
      <c r="A714" s="46"/>
      <c r="B714" s="40" t="s">
        <v>120</v>
      </c>
      <c r="C714" s="47" t="s">
        <v>94</v>
      </c>
      <c r="D714" s="97">
        <v>5</v>
      </c>
      <c r="E714" s="97"/>
      <c r="F714" s="97"/>
      <c r="G714" s="97"/>
      <c r="H714" s="97"/>
      <c r="I714" s="97"/>
      <c r="J714" s="97"/>
      <c r="K714" s="95"/>
      <c r="L714" s="5" t="s">
        <v>250</v>
      </c>
    </row>
    <row r="715" spans="1:12" x14ac:dyDescent="0.25">
      <c r="A715" s="28"/>
      <c r="B715" s="20" t="s">
        <v>21</v>
      </c>
      <c r="C715" s="19" t="s">
        <v>17</v>
      </c>
      <c r="D715" s="97">
        <v>0.2</v>
      </c>
      <c r="E715" s="97"/>
      <c r="F715" s="97"/>
      <c r="G715" s="97"/>
      <c r="H715" s="97"/>
      <c r="I715" s="97"/>
      <c r="J715" s="97"/>
      <c r="K715" s="95"/>
      <c r="L715" s="5" t="s">
        <v>250</v>
      </c>
    </row>
    <row r="716" spans="1:12" s="50" customFormat="1" x14ac:dyDescent="0.25">
      <c r="A716" s="46" t="s">
        <v>244</v>
      </c>
      <c r="B716" s="77" t="s">
        <v>434</v>
      </c>
      <c r="C716" s="47" t="s">
        <v>94</v>
      </c>
      <c r="D716" s="100">
        <v>7</v>
      </c>
      <c r="E716" s="97"/>
      <c r="F716" s="97"/>
      <c r="G716" s="97"/>
      <c r="H716" s="97"/>
      <c r="I716" s="97"/>
      <c r="J716" s="97"/>
      <c r="K716" s="95"/>
      <c r="L716" s="5" t="s">
        <v>249</v>
      </c>
    </row>
    <row r="717" spans="1:12" s="50" customFormat="1" x14ac:dyDescent="0.25">
      <c r="A717" s="46"/>
      <c r="B717" s="40" t="s">
        <v>12</v>
      </c>
      <c r="C717" s="47" t="s">
        <v>13</v>
      </c>
      <c r="D717" s="97">
        <v>2.4499999999999997</v>
      </c>
      <c r="E717" s="97"/>
      <c r="F717" s="97"/>
      <c r="G717" s="97"/>
      <c r="H717" s="97"/>
      <c r="I717" s="97"/>
      <c r="J717" s="97"/>
      <c r="K717" s="95"/>
      <c r="L717" s="5" t="s">
        <v>249</v>
      </c>
    </row>
    <row r="718" spans="1:12" s="50" customFormat="1" x14ac:dyDescent="0.25">
      <c r="A718" s="46"/>
      <c r="B718" s="40" t="s">
        <v>32</v>
      </c>
      <c r="C718" s="47" t="s">
        <v>17</v>
      </c>
      <c r="D718" s="97">
        <v>1.61</v>
      </c>
      <c r="E718" s="97"/>
      <c r="F718" s="97"/>
      <c r="G718" s="97"/>
      <c r="H718" s="97"/>
      <c r="I718" s="97"/>
      <c r="J718" s="97"/>
      <c r="K718" s="95"/>
      <c r="L718" s="5" t="s">
        <v>249</v>
      </c>
    </row>
    <row r="719" spans="1:12" s="50" customFormat="1" x14ac:dyDescent="0.25">
      <c r="A719" s="46"/>
      <c r="B719" s="47" t="s">
        <v>20</v>
      </c>
      <c r="C719" s="47"/>
      <c r="D719" s="97"/>
      <c r="E719" s="97"/>
      <c r="F719" s="97"/>
      <c r="G719" s="97"/>
      <c r="H719" s="97"/>
      <c r="I719" s="97"/>
      <c r="J719" s="97"/>
      <c r="K719" s="95"/>
      <c r="L719" s="5" t="s">
        <v>249</v>
      </c>
    </row>
    <row r="720" spans="1:12" s="50" customFormat="1" x14ac:dyDescent="0.25">
      <c r="A720" s="46"/>
      <c r="B720" s="40" t="s">
        <v>121</v>
      </c>
      <c r="C720" s="47" t="s">
        <v>94</v>
      </c>
      <c r="D720" s="97">
        <v>7</v>
      </c>
      <c r="E720" s="97"/>
      <c r="F720" s="97"/>
      <c r="G720" s="97"/>
      <c r="H720" s="97"/>
      <c r="I720" s="97"/>
      <c r="J720" s="97"/>
      <c r="K720" s="95"/>
      <c r="L720" s="5" t="s">
        <v>250</v>
      </c>
    </row>
    <row r="721" spans="1:12" x14ac:dyDescent="0.25">
      <c r="A721" s="28"/>
      <c r="B721" s="20" t="s">
        <v>21</v>
      </c>
      <c r="C721" s="19" t="s">
        <v>17</v>
      </c>
      <c r="D721" s="97">
        <v>7.0000000000000007E-2</v>
      </c>
      <c r="E721" s="97"/>
      <c r="F721" s="97"/>
      <c r="G721" s="97"/>
      <c r="H721" s="97"/>
      <c r="I721" s="97"/>
      <c r="J721" s="97"/>
      <c r="K721" s="95"/>
      <c r="L721" s="5" t="s">
        <v>250</v>
      </c>
    </row>
    <row r="722" spans="1:12" s="50" customFormat="1" x14ac:dyDescent="0.25">
      <c r="A722" s="46" t="s">
        <v>245</v>
      </c>
      <c r="B722" s="77" t="s">
        <v>435</v>
      </c>
      <c r="C722" s="47" t="s">
        <v>31</v>
      </c>
      <c r="D722" s="100">
        <v>127</v>
      </c>
      <c r="E722" s="97"/>
      <c r="F722" s="97"/>
      <c r="G722" s="97"/>
      <c r="H722" s="97"/>
      <c r="I722" s="97"/>
      <c r="J722" s="97"/>
      <c r="K722" s="95"/>
      <c r="L722" s="5" t="s">
        <v>249</v>
      </c>
    </row>
    <row r="723" spans="1:12" s="50" customFormat="1" x14ac:dyDescent="0.25">
      <c r="A723" s="46"/>
      <c r="B723" s="40" t="s">
        <v>12</v>
      </c>
      <c r="C723" s="47" t="s">
        <v>13</v>
      </c>
      <c r="D723" s="97">
        <v>157.47999999999999</v>
      </c>
      <c r="E723" s="97"/>
      <c r="F723" s="97"/>
      <c r="G723" s="97"/>
      <c r="H723" s="97"/>
      <c r="I723" s="97"/>
      <c r="J723" s="97"/>
      <c r="K723" s="95"/>
      <c r="L723" s="5" t="s">
        <v>249</v>
      </c>
    </row>
    <row r="724" spans="1:12" s="50" customFormat="1" x14ac:dyDescent="0.25">
      <c r="A724" s="46"/>
      <c r="B724" s="40" t="s">
        <v>32</v>
      </c>
      <c r="C724" s="47" t="s">
        <v>17</v>
      </c>
      <c r="D724" s="97">
        <v>33.020000000000003</v>
      </c>
      <c r="E724" s="97"/>
      <c r="F724" s="97"/>
      <c r="G724" s="97"/>
      <c r="H724" s="97"/>
      <c r="I724" s="97"/>
      <c r="J724" s="97"/>
      <c r="K724" s="95"/>
      <c r="L724" s="5" t="s">
        <v>249</v>
      </c>
    </row>
    <row r="725" spans="1:12" s="50" customFormat="1" x14ac:dyDescent="0.25">
      <c r="A725" s="46"/>
      <c r="B725" s="47" t="s">
        <v>20</v>
      </c>
      <c r="C725" s="47"/>
      <c r="D725" s="97"/>
      <c r="E725" s="97"/>
      <c r="F725" s="97"/>
      <c r="G725" s="97"/>
      <c r="H725" s="97"/>
      <c r="I725" s="97"/>
      <c r="J725" s="97"/>
      <c r="K725" s="95"/>
      <c r="L725" s="5" t="s">
        <v>249</v>
      </c>
    </row>
    <row r="726" spans="1:12" s="50" customFormat="1" x14ac:dyDescent="0.25">
      <c r="A726" s="46"/>
      <c r="B726" s="40" t="s">
        <v>304</v>
      </c>
      <c r="C726" s="47" t="s">
        <v>22</v>
      </c>
      <c r="D726" s="97">
        <v>50.800000000000004</v>
      </c>
      <c r="E726" s="97"/>
      <c r="F726" s="97"/>
      <c r="G726" s="97"/>
      <c r="H726" s="97"/>
      <c r="I726" s="97"/>
      <c r="J726" s="97"/>
      <c r="K726" s="95"/>
      <c r="L726" s="5" t="s">
        <v>256</v>
      </c>
    </row>
    <row r="727" spans="1:12" ht="15" thickBot="1" x14ac:dyDescent="0.3">
      <c r="A727" s="28"/>
      <c r="B727" s="20" t="s">
        <v>21</v>
      </c>
      <c r="C727" s="19" t="s">
        <v>17</v>
      </c>
      <c r="D727" s="97">
        <v>17.78</v>
      </c>
      <c r="E727" s="97"/>
      <c r="F727" s="97"/>
      <c r="G727" s="97"/>
      <c r="H727" s="97"/>
      <c r="I727" s="97"/>
      <c r="J727" s="97"/>
      <c r="K727" s="95"/>
      <c r="L727" s="5" t="s">
        <v>250</v>
      </c>
    </row>
    <row r="728" spans="1:12" ht="15" thickBot="1" x14ac:dyDescent="0.3">
      <c r="A728" s="67"/>
      <c r="B728" s="31" t="s">
        <v>23</v>
      </c>
      <c r="C728" s="32"/>
      <c r="D728" s="107"/>
      <c r="E728" s="107"/>
      <c r="F728" s="108">
        <f>SUM(F9:F727)</f>
        <v>0</v>
      </c>
      <c r="G728" s="107"/>
      <c r="H728" s="108">
        <f>SUM(H9:H727)</f>
        <v>0</v>
      </c>
      <c r="I728" s="107"/>
      <c r="J728" s="108">
        <f>SUM(J9:J727)</f>
        <v>0</v>
      </c>
      <c r="K728" s="109">
        <f>SUM(K9:K727)</f>
        <v>0</v>
      </c>
    </row>
    <row r="729" spans="1:12" ht="15" thickBot="1" x14ac:dyDescent="0.3">
      <c r="A729" s="68"/>
      <c r="B729" s="33" t="s">
        <v>24</v>
      </c>
      <c r="C729" s="34"/>
      <c r="D729" s="110"/>
      <c r="E729" s="110"/>
      <c r="F729" s="111">
        <f>F728*C729</f>
        <v>0</v>
      </c>
      <c r="G729" s="110"/>
      <c r="H729" s="110"/>
      <c r="I729" s="110"/>
      <c r="J729" s="110"/>
      <c r="K729" s="112">
        <f>F729</f>
        <v>0</v>
      </c>
    </row>
    <row r="730" spans="1:12" ht="15" thickBot="1" x14ac:dyDescent="0.3">
      <c r="A730" s="68"/>
      <c r="B730" s="36" t="s">
        <v>25</v>
      </c>
      <c r="C730" s="37"/>
      <c r="D730" s="110"/>
      <c r="E730" s="110"/>
      <c r="F730" s="110"/>
      <c r="G730" s="110"/>
      <c r="H730" s="110"/>
      <c r="I730" s="110"/>
      <c r="J730" s="110"/>
      <c r="K730" s="70">
        <f>SUM(K728:K729)</f>
        <v>0</v>
      </c>
    </row>
    <row r="731" spans="1:12" ht="15" thickBot="1" x14ac:dyDescent="0.3">
      <c r="A731" s="69"/>
      <c r="B731" s="35" t="s">
        <v>436</v>
      </c>
      <c r="C731" s="34"/>
      <c r="D731" s="113"/>
      <c r="E731" s="113"/>
      <c r="F731" s="113"/>
      <c r="G731" s="113"/>
      <c r="H731" s="113"/>
      <c r="I731" s="113"/>
      <c r="J731" s="113"/>
      <c r="K731" s="114">
        <f>K730*C731</f>
        <v>0</v>
      </c>
    </row>
    <row r="732" spans="1:12" ht="15" thickBot="1" x14ac:dyDescent="0.3">
      <c r="A732" s="68"/>
      <c r="B732" s="36" t="s">
        <v>25</v>
      </c>
      <c r="C732" s="37"/>
      <c r="D732" s="110"/>
      <c r="E732" s="110"/>
      <c r="F732" s="110"/>
      <c r="G732" s="110"/>
      <c r="H732" s="110"/>
      <c r="I732" s="110"/>
      <c r="J732" s="110"/>
      <c r="K732" s="70">
        <f>K730+K731</f>
        <v>0</v>
      </c>
    </row>
    <row r="733" spans="1:12" ht="15" thickBot="1" x14ac:dyDescent="0.3">
      <c r="A733" s="69"/>
      <c r="B733" s="35" t="s">
        <v>26</v>
      </c>
      <c r="C733" s="34"/>
      <c r="D733" s="113"/>
      <c r="E733" s="113"/>
      <c r="F733" s="113"/>
      <c r="G733" s="113"/>
      <c r="H733" s="113"/>
      <c r="I733" s="113"/>
      <c r="J733" s="113"/>
      <c r="K733" s="114">
        <f>K732*C733</f>
        <v>0</v>
      </c>
    </row>
    <row r="734" spans="1:12" ht="15" thickBot="1" x14ac:dyDescent="0.3">
      <c r="A734" s="68"/>
      <c r="B734" s="36" t="s">
        <v>25</v>
      </c>
      <c r="C734" s="37"/>
      <c r="D734" s="110"/>
      <c r="E734" s="110"/>
      <c r="F734" s="110"/>
      <c r="G734" s="110"/>
      <c r="H734" s="110"/>
      <c r="I734" s="110"/>
      <c r="J734" s="110"/>
      <c r="K734" s="70">
        <f>K732+K733</f>
        <v>0</v>
      </c>
    </row>
    <row r="735" spans="1:12" ht="15" thickBot="1" x14ac:dyDescent="0.3">
      <c r="A735" s="69"/>
      <c r="B735" s="89" t="s">
        <v>437</v>
      </c>
      <c r="C735" s="34"/>
      <c r="D735" s="113"/>
      <c r="E735" s="113"/>
      <c r="F735" s="113"/>
      <c r="G735" s="113"/>
      <c r="H735" s="113"/>
      <c r="I735" s="113"/>
      <c r="J735" s="113"/>
      <c r="K735" s="114">
        <f>K734*C735</f>
        <v>0</v>
      </c>
    </row>
    <row r="736" spans="1:12" ht="15" thickBot="1" x14ac:dyDescent="0.3">
      <c r="A736" s="68"/>
      <c r="B736" s="90" t="s">
        <v>9</v>
      </c>
      <c r="C736" s="37"/>
      <c r="D736" s="110"/>
      <c r="E736" s="110"/>
      <c r="F736" s="110"/>
      <c r="G736" s="110"/>
      <c r="H736" s="110"/>
      <c r="I736" s="110"/>
      <c r="J736" s="110"/>
      <c r="K736" s="70">
        <f>K735+K734</f>
        <v>0</v>
      </c>
    </row>
    <row r="737" spans="1:11" ht="15" thickBot="1" x14ac:dyDescent="0.3">
      <c r="A737" s="69"/>
      <c r="B737" s="91" t="s">
        <v>438</v>
      </c>
      <c r="C737" s="34"/>
      <c r="D737" s="113"/>
      <c r="E737" s="113"/>
      <c r="F737" s="113"/>
      <c r="G737" s="113"/>
      <c r="H737" s="113"/>
      <c r="I737" s="113"/>
      <c r="J737" s="113"/>
      <c r="K737" s="114">
        <f>K736*C737</f>
        <v>0</v>
      </c>
    </row>
    <row r="738" spans="1:11" ht="15" thickBot="1" x14ac:dyDescent="0.3">
      <c r="A738" s="68"/>
      <c r="B738" s="92" t="s">
        <v>27</v>
      </c>
      <c r="C738" s="37"/>
      <c r="D738" s="110"/>
      <c r="E738" s="110"/>
      <c r="F738" s="110"/>
      <c r="G738" s="110"/>
      <c r="H738" s="110"/>
      <c r="I738" s="110"/>
      <c r="J738" s="110"/>
      <c r="K738" s="70">
        <f>K736+K737</f>
        <v>0</v>
      </c>
    </row>
    <row r="740" spans="1:11" ht="15" thickBot="1" x14ac:dyDescent="0.3"/>
    <row r="741" spans="1:11" x14ac:dyDescent="0.25">
      <c r="B741" s="115" t="s">
        <v>440</v>
      </c>
      <c r="C741" s="116"/>
    </row>
    <row r="742" spans="1:11" ht="15" thickBot="1" x14ac:dyDescent="0.3">
      <c r="B742" s="117" t="s">
        <v>441</v>
      </c>
      <c r="C742" s="118"/>
    </row>
  </sheetData>
  <autoFilter ref="A7:L738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728:K728" unlockedFormula="1"/>
    <ignoredError sqref="K732:K736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2020-01-06T15:23:16Z</dcterms:modified>
</cp:coreProperties>
</file>